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autoCompressPictures="0"/>
  <bookViews>
    <workbookView xWindow="0" yWindow="0" windowWidth="23920" windowHeight="15800"/>
  </bookViews>
  <sheets>
    <sheet name="Ptto--17" sheetId="1" r:id="rId1"/>
  </sheets>
  <definedNames>
    <definedName name="_xlnm.Print_Area" localSheetId="0">'Ptto--17'!$A$1:$C$160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4" i="1" l="1"/>
  <c r="C153" i="1"/>
  <c r="C150" i="1"/>
  <c r="C144" i="1"/>
  <c r="C139" i="1"/>
  <c r="C137" i="1"/>
  <c r="C122" i="1"/>
  <c r="C119" i="1"/>
  <c r="C115" i="1"/>
  <c r="C109" i="1"/>
  <c r="C105" i="1"/>
  <c r="C96" i="1"/>
  <c r="C92" i="1"/>
  <c r="C86" i="1"/>
  <c r="C82" i="1"/>
  <c r="C74" i="1"/>
  <c r="C72" i="1"/>
  <c r="C64" i="1"/>
  <c r="C61" i="1"/>
  <c r="C58" i="1"/>
  <c r="C55" i="1"/>
  <c r="C50" i="1"/>
  <c r="C44" i="1"/>
  <c r="C42" i="1"/>
  <c r="C39" i="1"/>
  <c r="C32" i="1"/>
  <c r="C26" i="1"/>
  <c r="C21" i="1"/>
  <c r="C17" i="1"/>
  <c r="C13" i="1"/>
  <c r="C11" i="1"/>
  <c r="C133" i="1"/>
  <c r="C157" i="1"/>
  <c r="C159" i="1"/>
</calcChain>
</file>

<file path=xl/sharedStrings.xml><?xml version="1.0" encoding="utf-8"?>
<sst xmlns="http://schemas.openxmlformats.org/spreadsheetml/2006/main" count="125" uniqueCount="125">
  <si>
    <t>H. CONGRESO DEL ESTADO DE NUEVO LEÓN</t>
  </si>
  <si>
    <t>CLASIFICACIÓN ECONÓMICA</t>
  </si>
  <si>
    <t>CLASIFICACIÓN POR TIPO DE GASTO (GASTO CORRIENTE Y GASTO DE CAPITAL) Y POR OBJETO DEL GASTO (POR CAPÍTULO, CONCEPTO Y PARTIDA GENÉRICA)</t>
  </si>
  <si>
    <t xml:space="preserve">VALORES EN PESOS </t>
  </si>
  <si>
    <t>GASTO CORRIENTE</t>
  </si>
  <si>
    <t>CAPÍTULO / CONCEPTO / PARTIDA GENÉRICA</t>
  </si>
  <si>
    <t>IMPORTE</t>
  </si>
  <si>
    <t>SERVICIOS PERSONALES</t>
  </si>
  <si>
    <t>REMUNERACIONES AL PERSONAL DE CARÁCTER PERMANENTE</t>
  </si>
  <si>
    <t>Dietas</t>
  </si>
  <si>
    <t>Sueldos base al personal permanente</t>
  </si>
  <si>
    <t>REMUNERACIONES AL PERSONAL DE CARÁCTER TRANSITORIO</t>
  </si>
  <si>
    <t>Honorarios asimilables a salarios</t>
  </si>
  <si>
    <t>Retribuciones por servicios de carácter social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</si>
  <si>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</si>
  <si>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</si>
  <si>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</si>
  <si>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</si>
  <si>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</si>
  <si>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</si>
  <si>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</si>
  <si>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</si>
  <si>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</si>
  <si>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</si>
  <si>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</si>
  <si>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</si>
  <si>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contractuales</t>
  </si>
  <si>
    <t>Apoyos a la capacitación de los servidores públicos</t>
  </si>
  <si>
    <t>Otras prestaciones sociales y económicas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</si>
  <si>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</si>
  <si>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</si>
  <si>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</si>
  <si>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</si>
  <si>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</si>
  <si>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</si>
  <si>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</si>
  <si>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</si>
  <si>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MATERIALES Y ARTÍCULOS DE CONSTRUCCIÓN Y DE REPARACIÓN</t>
  </si>
  <si>
    <t>Material eléctrico y electrónico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</si>
  <si>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</si>
  <si>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</si>
  <si>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</si>
  <si>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</si>
  <si>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COMBUSTIBLES, LUBRICANTES Y ADITIVOS</t>
  </si>
  <si>
    <t>Combustibles, lubricantes y aditivos</t>
  </si>
  <si>
    <t>VESTUARIO , BLANCOS, PRENDAS DE PROTECCIÓN Y ARTÍCULOS DEPORTIVOS</t>
  </si>
  <si>
    <t>Vestuario y uniformes</t>
  </si>
  <si>
    <t>HERRAMIENTAS, REFACCIONES Y ACCESORIOS MENORES</t>
  </si>
  <si>
    <t>Herramientas menores</t>
  </si>
  <si>
    <t>Refacciones y accesorios menores de edificios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</si>
  <si>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</si>
  <si>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</si>
  <si>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</si>
  <si>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</si>
  <si>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</si>
  <si>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</si>
  <si>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</si>
  <si>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</si>
  <si>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</si>
  <si>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</si>
  <si>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postales y telegráficos</t>
  </si>
  <si>
    <t>SERVICIOS DE ARRENDAMIENTO</t>
  </si>
  <si>
    <t>Arrendamiento de mobiliario y equipo de administración, educacional y recreativo</t>
  </si>
  <si>
    <t>Arrendamiento de activos intangibles</t>
  </si>
  <si>
    <t>SERVICIOS PROFESIONALES, CIENTÍFICOS, TÉCNICOS Y OTROS SERVICIOS</t>
  </si>
  <si>
    <t>Servicios legales, de contabilidad, de auditoría y relacionados</t>
  </si>
  <si>
    <t xml:space="preserve">Servicios de consultoría administrativa, procesos, técnica y en tecnologías de la información </t>
  </si>
  <si>
    <t>Servicios de apoyo administrativo, fotocopiado e impresión</t>
  </si>
  <si>
    <t>Servicios profesionales, científicos y técnicos integrales</t>
  </si>
  <si>
    <t>SERVICIOS FINANCIEROS, BANCARIOS Y COMERCIALES</t>
  </si>
  <si>
    <t>Servicios financieros y bancarios</t>
  </si>
  <si>
    <t>Seguro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</si>
  <si>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</si>
  <si>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</si>
  <si>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</si>
  <si>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</si>
  <si>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</si>
  <si>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</si>
  <si>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</si>
  <si>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</si>
  <si>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</si>
  <si>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</si>
  <si>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</si>
  <si>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</si>
  <si>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</t>
  </si>
  <si>
    <t>Pasajes terrestres</t>
  </si>
  <si>
    <t>Viáticos en el país</t>
  </si>
  <si>
    <t>Viáticos en el extranjero</t>
  </si>
  <si>
    <t>SERVICIOS OFICIALES</t>
  </si>
  <si>
    <t>Gastos de orden social y cultural</t>
  </si>
  <si>
    <t>Gastos de representación</t>
  </si>
  <si>
    <t>OTROS SERVICIOS GENERALES</t>
  </si>
  <si>
    <t>Impuestos y derechos</t>
  </si>
  <si>
    <t>Impuesto Sobre Nóminas y otros que se deriven de una relación laboral</t>
  </si>
  <si>
    <t>Otros servicios generales</t>
  </si>
  <si>
    <t>Gastos del Pleno</t>
  </si>
  <si>
    <t>Gastos de Comisiones y Comités</t>
  </si>
  <si>
    <t>Gastos por Atención Ciudadana</t>
  </si>
  <si>
    <t>Apoyo a Grupos Legislativos (Art.49) Para Gastos</t>
  </si>
  <si>
    <t>Apoyo a Grupos Legislativos (Art.49) Honorarios Asimilables a Salarios</t>
  </si>
  <si>
    <t>Gastos de Operación</t>
  </si>
  <si>
    <t>Gastos Generales</t>
  </si>
  <si>
    <t>Gastos Generales (Pensión Estacionamiento de Vehículos)</t>
  </si>
  <si>
    <t>Gastos Informe Anual de Actividades</t>
  </si>
  <si>
    <t>TOTAL GASTO CORRIENTE</t>
  </si>
  <si>
    <t>GASTO DE CAPITAL</t>
  </si>
  <si>
    <t>BIENES MUEBLES, INMUEBLES E INTANGIBLES</t>
  </si>
  <si>
    <t>MOBILIARIO Y EQUIPO DE ADMINISTRACIÓN</t>
  </si>
  <si>
    <t>Muebles de oficina y estantería</t>
  </si>
  <si>
    <t>Equipo de cómputo y de tecnología de la información</t>
  </si>
  <si>
    <t>Otros mobiliarios y equipos de administración</t>
  </si>
  <si>
    <t>MAQUINARIA, OTROS EQUIPOS Y HERRAMIENTAS</t>
  </si>
  <si>
    <t>Sistemas de aire acondiconado, calefacción y de refrigeración industrial y comercial</t>
  </si>
  <si>
    <t>Equipo de comunicación y telecomunicación</t>
  </si>
  <si>
    <t>Herramientas y máquinas-herramienta</t>
  </si>
  <si>
    <t>Otros equipos</t>
  </si>
  <si>
    <t>ACTIVOS INTANGIBLES</t>
  </si>
  <si>
    <t>Licencias informáticas e intelectuales</t>
  </si>
  <si>
    <t>INVERSIÓN PÚBLICA</t>
  </si>
  <si>
    <t>OBRA PÚBLICA EN BIENES PROPIOS</t>
  </si>
  <si>
    <t>Edificación no habitacional</t>
  </si>
  <si>
    <t>TOTAL GASTO DE CAPITAL</t>
  </si>
  <si>
    <t>PRESUPUESTO DE EGRESOS AUTORIZADO PARA EL EJERCICIO 2017</t>
  </si>
  <si>
    <t>Refacciones y accesorios menores de equipo de cómputo y tecnologías de la información</t>
  </si>
  <si>
    <t>TOTAL PRESUPUESTO PARA 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</si>
</sst>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3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4" fontId="5" fillId="0" borderId="1" xfId="0" applyNumberFormat="1" applyFont="1" applyFill="1" applyBorder="1"/>
    <xf numFmtId="4" fontId="2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62"/>
  <sheetViews>
    <sheetView tabSelected="1" workbookViewId="0">
      <selection activeCell="F7" sqref="F7"/>
    </sheetView>
  </sheetViews>
  <sheetFormatPr baseColWidth="10" defaultRowHeight="17" x14ac:dyDescent="0"/>
  <cols>
    <col min="1" max="1" width="9.1640625" style="2" customWidth="1"/>
    <col min="2" max="2" width="89.5" style="2" customWidth="1"/>
    <col min="3" max="3" width="18.5" style="2" customWidth="1"/>
    <col min="4" max="4" width="17" style="2" bestFit="1" customWidth="1"/>
    <col min="5" max="5" width="13.6640625" style="2" bestFit="1" customWidth="1"/>
    <col min="6" max="6" width="12.1640625" style="2" bestFit="1" customWidth="1"/>
    <col min="7" max="256" width="10.83203125" style="2"/>
    <col min="257" max="257" width="9.1640625" style="2" customWidth="1"/>
    <col min="258" max="258" width="89.5" style="2" customWidth="1"/>
    <col min="259" max="259" width="18.5" style="2" customWidth="1"/>
    <col min="260" max="260" width="17" style="2" bestFit="1" customWidth="1"/>
    <col min="261" max="261" width="13.6640625" style="2" bestFit="1" customWidth="1"/>
    <col min="262" max="262" width="12.1640625" style="2" bestFit="1" customWidth="1"/>
    <col min="263" max="512" width="10.83203125" style="2"/>
    <col min="513" max="513" width="9.1640625" style="2" customWidth="1"/>
    <col min="514" max="514" width="89.5" style="2" customWidth="1"/>
    <col min="515" max="515" width="18.5" style="2" customWidth="1"/>
    <col min="516" max="516" width="17" style="2" bestFit="1" customWidth="1"/>
    <col min="517" max="517" width="13.6640625" style="2" bestFit="1" customWidth="1"/>
    <col min="518" max="518" width="12.1640625" style="2" bestFit="1" customWidth="1"/>
    <col min="519" max="768" width="10.83203125" style="2"/>
    <col min="769" max="769" width="9.1640625" style="2" customWidth="1"/>
    <col min="770" max="770" width="89.5" style="2" customWidth="1"/>
    <col min="771" max="771" width="18.5" style="2" customWidth="1"/>
    <col min="772" max="772" width="17" style="2" bestFit="1" customWidth="1"/>
    <col min="773" max="773" width="13.6640625" style="2" bestFit="1" customWidth="1"/>
    <col min="774" max="774" width="12.1640625" style="2" bestFit="1" customWidth="1"/>
    <col min="775" max="1024" width="10.83203125" style="2"/>
    <col min="1025" max="1025" width="9.1640625" style="2" customWidth="1"/>
    <col min="1026" max="1026" width="89.5" style="2" customWidth="1"/>
    <col min="1027" max="1027" width="18.5" style="2" customWidth="1"/>
    <col min="1028" max="1028" width="17" style="2" bestFit="1" customWidth="1"/>
    <col min="1029" max="1029" width="13.6640625" style="2" bestFit="1" customWidth="1"/>
    <col min="1030" max="1030" width="12.1640625" style="2" bestFit="1" customWidth="1"/>
    <col min="1031" max="1280" width="10.83203125" style="2"/>
    <col min="1281" max="1281" width="9.1640625" style="2" customWidth="1"/>
    <col min="1282" max="1282" width="89.5" style="2" customWidth="1"/>
    <col min="1283" max="1283" width="18.5" style="2" customWidth="1"/>
    <col min="1284" max="1284" width="17" style="2" bestFit="1" customWidth="1"/>
    <col min="1285" max="1285" width="13.6640625" style="2" bestFit="1" customWidth="1"/>
    <col min="1286" max="1286" width="12.1640625" style="2" bestFit="1" customWidth="1"/>
    <col min="1287" max="1536" width="10.83203125" style="2"/>
    <col min="1537" max="1537" width="9.1640625" style="2" customWidth="1"/>
    <col min="1538" max="1538" width="89.5" style="2" customWidth="1"/>
    <col min="1539" max="1539" width="18.5" style="2" customWidth="1"/>
    <col min="1540" max="1540" width="17" style="2" bestFit="1" customWidth="1"/>
    <col min="1541" max="1541" width="13.6640625" style="2" bestFit="1" customWidth="1"/>
    <col min="1542" max="1542" width="12.1640625" style="2" bestFit="1" customWidth="1"/>
    <col min="1543" max="1792" width="10.83203125" style="2"/>
    <col min="1793" max="1793" width="9.1640625" style="2" customWidth="1"/>
    <col min="1794" max="1794" width="89.5" style="2" customWidth="1"/>
    <col min="1795" max="1795" width="18.5" style="2" customWidth="1"/>
    <col min="1796" max="1796" width="17" style="2" bestFit="1" customWidth="1"/>
    <col min="1797" max="1797" width="13.6640625" style="2" bestFit="1" customWidth="1"/>
    <col min="1798" max="1798" width="12.1640625" style="2" bestFit="1" customWidth="1"/>
    <col min="1799" max="2048" width="10.83203125" style="2"/>
    <col min="2049" max="2049" width="9.1640625" style="2" customWidth="1"/>
    <col min="2050" max="2050" width="89.5" style="2" customWidth="1"/>
    <col min="2051" max="2051" width="18.5" style="2" customWidth="1"/>
    <col min="2052" max="2052" width="17" style="2" bestFit="1" customWidth="1"/>
    <col min="2053" max="2053" width="13.6640625" style="2" bestFit="1" customWidth="1"/>
    <col min="2054" max="2054" width="12.1640625" style="2" bestFit="1" customWidth="1"/>
    <col min="2055" max="2304" width="10.83203125" style="2"/>
    <col min="2305" max="2305" width="9.1640625" style="2" customWidth="1"/>
    <col min="2306" max="2306" width="89.5" style="2" customWidth="1"/>
    <col min="2307" max="2307" width="18.5" style="2" customWidth="1"/>
    <col min="2308" max="2308" width="17" style="2" bestFit="1" customWidth="1"/>
    <col min="2309" max="2309" width="13.6640625" style="2" bestFit="1" customWidth="1"/>
    <col min="2310" max="2310" width="12.1640625" style="2" bestFit="1" customWidth="1"/>
    <col min="2311" max="2560" width="10.83203125" style="2"/>
    <col min="2561" max="2561" width="9.1640625" style="2" customWidth="1"/>
    <col min="2562" max="2562" width="89.5" style="2" customWidth="1"/>
    <col min="2563" max="2563" width="18.5" style="2" customWidth="1"/>
    <col min="2564" max="2564" width="17" style="2" bestFit="1" customWidth="1"/>
    <col min="2565" max="2565" width="13.6640625" style="2" bestFit="1" customWidth="1"/>
    <col min="2566" max="2566" width="12.1640625" style="2" bestFit="1" customWidth="1"/>
    <col min="2567" max="2816" width="10.83203125" style="2"/>
    <col min="2817" max="2817" width="9.1640625" style="2" customWidth="1"/>
    <col min="2818" max="2818" width="89.5" style="2" customWidth="1"/>
    <col min="2819" max="2819" width="18.5" style="2" customWidth="1"/>
    <col min="2820" max="2820" width="17" style="2" bestFit="1" customWidth="1"/>
    <col min="2821" max="2821" width="13.6640625" style="2" bestFit="1" customWidth="1"/>
    <col min="2822" max="2822" width="12.1640625" style="2" bestFit="1" customWidth="1"/>
    <col min="2823" max="3072" width="10.83203125" style="2"/>
    <col min="3073" max="3073" width="9.1640625" style="2" customWidth="1"/>
    <col min="3074" max="3074" width="89.5" style="2" customWidth="1"/>
    <col min="3075" max="3075" width="18.5" style="2" customWidth="1"/>
    <col min="3076" max="3076" width="17" style="2" bestFit="1" customWidth="1"/>
    <col min="3077" max="3077" width="13.6640625" style="2" bestFit="1" customWidth="1"/>
    <col min="3078" max="3078" width="12.1640625" style="2" bestFit="1" customWidth="1"/>
    <col min="3079" max="3328" width="10.83203125" style="2"/>
    <col min="3329" max="3329" width="9.1640625" style="2" customWidth="1"/>
    <col min="3330" max="3330" width="89.5" style="2" customWidth="1"/>
    <col min="3331" max="3331" width="18.5" style="2" customWidth="1"/>
    <col min="3332" max="3332" width="17" style="2" bestFit="1" customWidth="1"/>
    <col min="3333" max="3333" width="13.6640625" style="2" bestFit="1" customWidth="1"/>
    <col min="3334" max="3334" width="12.1640625" style="2" bestFit="1" customWidth="1"/>
    <col min="3335" max="3584" width="10.83203125" style="2"/>
    <col min="3585" max="3585" width="9.1640625" style="2" customWidth="1"/>
    <col min="3586" max="3586" width="89.5" style="2" customWidth="1"/>
    <col min="3587" max="3587" width="18.5" style="2" customWidth="1"/>
    <col min="3588" max="3588" width="17" style="2" bestFit="1" customWidth="1"/>
    <col min="3589" max="3589" width="13.6640625" style="2" bestFit="1" customWidth="1"/>
    <col min="3590" max="3590" width="12.1640625" style="2" bestFit="1" customWidth="1"/>
    <col min="3591" max="3840" width="10.83203125" style="2"/>
    <col min="3841" max="3841" width="9.1640625" style="2" customWidth="1"/>
    <col min="3842" max="3842" width="89.5" style="2" customWidth="1"/>
    <col min="3843" max="3843" width="18.5" style="2" customWidth="1"/>
    <col min="3844" max="3844" width="17" style="2" bestFit="1" customWidth="1"/>
    <col min="3845" max="3845" width="13.6640625" style="2" bestFit="1" customWidth="1"/>
    <col min="3846" max="3846" width="12.1640625" style="2" bestFit="1" customWidth="1"/>
    <col min="3847" max="4096" width="10.83203125" style="2"/>
    <col min="4097" max="4097" width="9.1640625" style="2" customWidth="1"/>
    <col min="4098" max="4098" width="89.5" style="2" customWidth="1"/>
    <col min="4099" max="4099" width="18.5" style="2" customWidth="1"/>
    <col min="4100" max="4100" width="17" style="2" bestFit="1" customWidth="1"/>
    <col min="4101" max="4101" width="13.6640625" style="2" bestFit="1" customWidth="1"/>
    <col min="4102" max="4102" width="12.1640625" style="2" bestFit="1" customWidth="1"/>
    <col min="4103" max="4352" width="10.83203125" style="2"/>
    <col min="4353" max="4353" width="9.1640625" style="2" customWidth="1"/>
    <col min="4354" max="4354" width="89.5" style="2" customWidth="1"/>
    <col min="4355" max="4355" width="18.5" style="2" customWidth="1"/>
    <col min="4356" max="4356" width="17" style="2" bestFit="1" customWidth="1"/>
    <col min="4357" max="4357" width="13.6640625" style="2" bestFit="1" customWidth="1"/>
    <col min="4358" max="4358" width="12.1640625" style="2" bestFit="1" customWidth="1"/>
    <col min="4359" max="4608" width="10.83203125" style="2"/>
    <col min="4609" max="4609" width="9.1640625" style="2" customWidth="1"/>
    <col min="4610" max="4610" width="89.5" style="2" customWidth="1"/>
    <col min="4611" max="4611" width="18.5" style="2" customWidth="1"/>
    <col min="4612" max="4612" width="17" style="2" bestFit="1" customWidth="1"/>
    <col min="4613" max="4613" width="13.6640625" style="2" bestFit="1" customWidth="1"/>
    <col min="4614" max="4614" width="12.1640625" style="2" bestFit="1" customWidth="1"/>
    <col min="4615" max="4864" width="10.83203125" style="2"/>
    <col min="4865" max="4865" width="9.1640625" style="2" customWidth="1"/>
    <col min="4866" max="4866" width="89.5" style="2" customWidth="1"/>
    <col min="4867" max="4867" width="18.5" style="2" customWidth="1"/>
    <col min="4868" max="4868" width="17" style="2" bestFit="1" customWidth="1"/>
    <col min="4869" max="4869" width="13.6640625" style="2" bestFit="1" customWidth="1"/>
    <col min="4870" max="4870" width="12.1640625" style="2" bestFit="1" customWidth="1"/>
    <col min="4871" max="5120" width="10.83203125" style="2"/>
    <col min="5121" max="5121" width="9.1640625" style="2" customWidth="1"/>
    <col min="5122" max="5122" width="89.5" style="2" customWidth="1"/>
    <col min="5123" max="5123" width="18.5" style="2" customWidth="1"/>
    <col min="5124" max="5124" width="17" style="2" bestFit="1" customWidth="1"/>
    <col min="5125" max="5125" width="13.6640625" style="2" bestFit="1" customWidth="1"/>
    <col min="5126" max="5126" width="12.1640625" style="2" bestFit="1" customWidth="1"/>
    <col min="5127" max="5376" width="10.83203125" style="2"/>
    <col min="5377" max="5377" width="9.1640625" style="2" customWidth="1"/>
    <col min="5378" max="5378" width="89.5" style="2" customWidth="1"/>
    <col min="5379" max="5379" width="18.5" style="2" customWidth="1"/>
    <col min="5380" max="5380" width="17" style="2" bestFit="1" customWidth="1"/>
    <col min="5381" max="5381" width="13.6640625" style="2" bestFit="1" customWidth="1"/>
    <col min="5382" max="5382" width="12.1640625" style="2" bestFit="1" customWidth="1"/>
    <col min="5383" max="5632" width="10.83203125" style="2"/>
    <col min="5633" max="5633" width="9.1640625" style="2" customWidth="1"/>
    <col min="5634" max="5634" width="89.5" style="2" customWidth="1"/>
    <col min="5635" max="5635" width="18.5" style="2" customWidth="1"/>
    <col min="5636" max="5636" width="17" style="2" bestFit="1" customWidth="1"/>
    <col min="5637" max="5637" width="13.6640625" style="2" bestFit="1" customWidth="1"/>
    <col min="5638" max="5638" width="12.1640625" style="2" bestFit="1" customWidth="1"/>
    <col min="5639" max="5888" width="10.83203125" style="2"/>
    <col min="5889" max="5889" width="9.1640625" style="2" customWidth="1"/>
    <col min="5890" max="5890" width="89.5" style="2" customWidth="1"/>
    <col min="5891" max="5891" width="18.5" style="2" customWidth="1"/>
    <col min="5892" max="5892" width="17" style="2" bestFit="1" customWidth="1"/>
    <col min="5893" max="5893" width="13.6640625" style="2" bestFit="1" customWidth="1"/>
    <col min="5894" max="5894" width="12.1640625" style="2" bestFit="1" customWidth="1"/>
    <col min="5895" max="6144" width="10.83203125" style="2"/>
    <col min="6145" max="6145" width="9.1640625" style="2" customWidth="1"/>
    <col min="6146" max="6146" width="89.5" style="2" customWidth="1"/>
    <col min="6147" max="6147" width="18.5" style="2" customWidth="1"/>
    <col min="6148" max="6148" width="17" style="2" bestFit="1" customWidth="1"/>
    <col min="6149" max="6149" width="13.6640625" style="2" bestFit="1" customWidth="1"/>
    <col min="6150" max="6150" width="12.1640625" style="2" bestFit="1" customWidth="1"/>
    <col min="6151" max="6400" width="10.83203125" style="2"/>
    <col min="6401" max="6401" width="9.1640625" style="2" customWidth="1"/>
    <col min="6402" max="6402" width="89.5" style="2" customWidth="1"/>
    <col min="6403" max="6403" width="18.5" style="2" customWidth="1"/>
    <col min="6404" max="6404" width="17" style="2" bestFit="1" customWidth="1"/>
    <col min="6405" max="6405" width="13.6640625" style="2" bestFit="1" customWidth="1"/>
    <col min="6406" max="6406" width="12.1640625" style="2" bestFit="1" customWidth="1"/>
    <col min="6407" max="6656" width="10.83203125" style="2"/>
    <col min="6657" max="6657" width="9.1640625" style="2" customWidth="1"/>
    <col min="6658" max="6658" width="89.5" style="2" customWidth="1"/>
    <col min="6659" max="6659" width="18.5" style="2" customWidth="1"/>
    <col min="6660" max="6660" width="17" style="2" bestFit="1" customWidth="1"/>
    <col min="6661" max="6661" width="13.6640625" style="2" bestFit="1" customWidth="1"/>
    <col min="6662" max="6662" width="12.1640625" style="2" bestFit="1" customWidth="1"/>
    <col min="6663" max="6912" width="10.83203125" style="2"/>
    <col min="6913" max="6913" width="9.1640625" style="2" customWidth="1"/>
    <col min="6914" max="6914" width="89.5" style="2" customWidth="1"/>
    <col min="6915" max="6915" width="18.5" style="2" customWidth="1"/>
    <col min="6916" max="6916" width="17" style="2" bestFit="1" customWidth="1"/>
    <col min="6917" max="6917" width="13.6640625" style="2" bestFit="1" customWidth="1"/>
    <col min="6918" max="6918" width="12.1640625" style="2" bestFit="1" customWidth="1"/>
    <col min="6919" max="7168" width="10.83203125" style="2"/>
    <col min="7169" max="7169" width="9.1640625" style="2" customWidth="1"/>
    <col min="7170" max="7170" width="89.5" style="2" customWidth="1"/>
    <col min="7171" max="7171" width="18.5" style="2" customWidth="1"/>
    <col min="7172" max="7172" width="17" style="2" bestFit="1" customWidth="1"/>
    <col min="7173" max="7173" width="13.6640625" style="2" bestFit="1" customWidth="1"/>
    <col min="7174" max="7174" width="12.1640625" style="2" bestFit="1" customWidth="1"/>
    <col min="7175" max="7424" width="10.83203125" style="2"/>
    <col min="7425" max="7425" width="9.1640625" style="2" customWidth="1"/>
    <col min="7426" max="7426" width="89.5" style="2" customWidth="1"/>
    <col min="7427" max="7427" width="18.5" style="2" customWidth="1"/>
    <col min="7428" max="7428" width="17" style="2" bestFit="1" customWidth="1"/>
    <col min="7429" max="7429" width="13.6640625" style="2" bestFit="1" customWidth="1"/>
    <col min="7430" max="7430" width="12.1640625" style="2" bestFit="1" customWidth="1"/>
    <col min="7431" max="7680" width="10.83203125" style="2"/>
    <col min="7681" max="7681" width="9.1640625" style="2" customWidth="1"/>
    <col min="7682" max="7682" width="89.5" style="2" customWidth="1"/>
    <col min="7683" max="7683" width="18.5" style="2" customWidth="1"/>
    <col min="7684" max="7684" width="17" style="2" bestFit="1" customWidth="1"/>
    <col min="7685" max="7685" width="13.6640625" style="2" bestFit="1" customWidth="1"/>
    <col min="7686" max="7686" width="12.1640625" style="2" bestFit="1" customWidth="1"/>
    <col min="7687" max="7936" width="10.83203125" style="2"/>
    <col min="7937" max="7937" width="9.1640625" style="2" customWidth="1"/>
    <col min="7938" max="7938" width="89.5" style="2" customWidth="1"/>
    <col min="7939" max="7939" width="18.5" style="2" customWidth="1"/>
    <col min="7940" max="7940" width="17" style="2" bestFit="1" customWidth="1"/>
    <col min="7941" max="7941" width="13.6640625" style="2" bestFit="1" customWidth="1"/>
    <col min="7942" max="7942" width="12.1640625" style="2" bestFit="1" customWidth="1"/>
    <col min="7943" max="8192" width="10.83203125" style="2"/>
    <col min="8193" max="8193" width="9.1640625" style="2" customWidth="1"/>
    <col min="8194" max="8194" width="89.5" style="2" customWidth="1"/>
    <col min="8195" max="8195" width="18.5" style="2" customWidth="1"/>
    <col min="8196" max="8196" width="17" style="2" bestFit="1" customWidth="1"/>
    <col min="8197" max="8197" width="13.6640625" style="2" bestFit="1" customWidth="1"/>
    <col min="8198" max="8198" width="12.1640625" style="2" bestFit="1" customWidth="1"/>
    <col min="8199" max="8448" width="10.83203125" style="2"/>
    <col min="8449" max="8449" width="9.1640625" style="2" customWidth="1"/>
    <col min="8450" max="8450" width="89.5" style="2" customWidth="1"/>
    <col min="8451" max="8451" width="18.5" style="2" customWidth="1"/>
    <col min="8452" max="8452" width="17" style="2" bestFit="1" customWidth="1"/>
    <col min="8453" max="8453" width="13.6640625" style="2" bestFit="1" customWidth="1"/>
    <col min="8454" max="8454" width="12.1640625" style="2" bestFit="1" customWidth="1"/>
    <col min="8455" max="8704" width="10.83203125" style="2"/>
    <col min="8705" max="8705" width="9.1640625" style="2" customWidth="1"/>
    <col min="8706" max="8706" width="89.5" style="2" customWidth="1"/>
    <col min="8707" max="8707" width="18.5" style="2" customWidth="1"/>
    <col min="8708" max="8708" width="17" style="2" bestFit="1" customWidth="1"/>
    <col min="8709" max="8709" width="13.6640625" style="2" bestFit="1" customWidth="1"/>
    <col min="8710" max="8710" width="12.1640625" style="2" bestFit="1" customWidth="1"/>
    <col min="8711" max="8960" width="10.83203125" style="2"/>
    <col min="8961" max="8961" width="9.1640625" style="2" customWidth="1"/>
    <col min="8962" max="8962" width="89.5" style="2" customWidth="1"/>
    <col min="8963" max="8963" width="18.5" style="2" customWidth="1"/>
    <col min="8964" max="8964" width="17" style="2" bestFit="1" customWidth="1"/>
    <col min="8965" max="8965" width="13.6640625" style="2" bestFit="1" customWidth="1"/>
    <col min="8966" max="8966" width="12.1640625" style="2" bestFit="1" customWidth="1"/>
    <col min="8967" max="9216" width="10.83203125" style="2"/>
    <col min="9217" max="9217" width="9.1640625" style="2" customWidth="1"/>
    <col min="9218" max="9218" width="89.5" style="2" customWidth="1"/>
    <col min="9219" max="9219" width="18.5" style="2" customWidth="1"/>
    <col min="9220" max="9220" width="17" style="2" bestFit="1" customWidth="1"/>
    <col min="9221" max="9221" width="13.6640625" style="2" bestFit="1" customWidth="1"/>
    <col min="9222" max="9222" width="12.1640625" style="2" bestFit="1" customWidth="1"/>
    <col min="9223" max="9472" width="10.83203125" style="2"/>
    <col min="9473" max="9473" width="9.1640625" style="2" customWidth="1"/>
    <col min="9474" max="9474" width="89.5" style="2" customWidth="1"/>
    <col min="9475" max="9475" width="18.5" style="2" customWidth="1"/>
    <col min="9476" max="9476" width="17" style="2" bestFit="1" customWidth="1"/>
    <col min="9477" max="9477" width="13.6640625" style="2" bestFit="1" customWidth="1"/>
    <col min="9478" max="9478" width="12.1640625" style="2" bestFit="1" customWidth="1"/>
    <col min="9479" max="9728" width="10.83203125" style="2"/>
    <col min="9729" max="9729" width="9.1640625" style="2" customWidth="1"/>
    <col min="9730" max="9730" width="89.5" style="2" customWidth="1"/>
    <col min="9731" max="9731" width="18.5" style="2" customWidth="1"/>
    <col min="9732" max="9732" width="17" style="2" bestFit="1" customWidth="1"/>
    <col min="9733" max="9733" width="13.6640625" style="2" bestFit="1" customWidth="1"/>
    <col min="9734" max="9734" width="12.1640625" style="2" bestFit="1" customWidth="1"/>
    <col min="9735" max="9984" width="10.83203125" style="2"/>
    <col min="9985" max="9985" width="9.1640625" style="2" customWidth="1"/>
    <col min="9986" max="9986" width="89.5" style="2" customWidth="1"/>
    <col min="9987" max="9987" width="18.5" style="2" customWidth="1"/>
    <col min="9988" max="9988" width="17" style="2" bestFit="1" customWidth="1"/>
    <col min="9989" max="9989" width="13.6640625" style="2" bestFit="1" customWidth="1"/>
    <col min="9990" max="9990" width="12.1640625" style="2" bestFit="1" customWidth="1"/>
    <col min="9991" max="10240" width="10.83203125" style="2"/>
    <col min="10241" max="10241" width="9.1640625" style="2" customWidth="1"/>
    <col min="10242" max="10242" width="89.5" style="2" customWidth="1"/>
    <col min="10243" max="10243" width="18.5" style="2" customWidth="1"/>
    <col min="10244" max="10244" width="17" style="2" bestFit="1" customWidth="1"/>
    <col min="10245" max="10245" width="13.6640625" style="2" bestFit="1" customWidth="1"/>
    <col min="10246" max="10246" width="12.1640625" style="2" bestFit="1" customWidth="1"/>
    <col min="10247" max="10496" width="10.83203125" style="2"/>
    <col min="10497" max="10497" width="9.1640625" style="2" customWidth="1"/>
    <col min="10498" max="10498" width="89.5" style="2" customWidth="1"/>
    <col min="10499" max="10499" width="18.5" style="2" customWidth="1"/>
    <col min="10500" max="10500" width="17" style="2" bestFit="1" customWidth="1"/>
    <col min="10501" max="10501" width="13.6640625" style="2" bestFit="1" customWidth="1"/>
    <col min="10502" max="10502" width="12.1640625" style="2" bestFit="1" customWidth="1"/>
    <col min="10503" max="10752" width="10.83203125" style="2"/>
    <col min="10753" max="10753" width="9.1640625" style="2" customWidth="1"/>
    <col min="10754" max="10754" width="89.5" style="2" customWidth="1"/>
    <col min="10755" max="10755" width="18.5" style="2" customWidth="1"/>
    <col min="10756" max="10756" width="17" style="2" bestFit="1" customWidth="1"/>
    <col min="10757" max="10757" width="13.6640625" style="2" bestFit="1" customWidth="1"/>
    <col min="10758" max="10758" width="12.1640625" style="2" bestFit="1" customWidth="1"/>
    <col min="10759" max="11008" width="10.83203125" style="2"/>
    <col min="11009" max="11009" width="9.1640625" style="2" customWidth="1"/>
    <col min="11010" max="11010" width="89.5" style="2" customWidth="1"/>
    <col min="11011" max="11011" width="18.5" style="2" customWidth="1"/>
    <col min="11012" max="11012" width="17" style="2" bestFit="1" customWidth="1"/>
    <col min="11013" max="11013" width="13.6640625" style="2" bestFit="1" customWidth="1"/>
    <col min="11014" max="11014" width="12.1640625" style="2" bestFit="1" customWidth="1"/>
    <col min="11015" max="11264" width="10.83203125" style="2"/>
    <col min="11265" max="11265" width="9.1640625" style="2" customWidth="1"/>
    <col min="11266" max="11266" width="89.5" style="2" customWidth="1"/>
    <col min="11267" max="11267" width="18.5" style="2" customWidth="1"/>
    <col min="11268" max="11268" width="17" style="2" bestFit="1" customWidth="1"/>
    <col min="11269" max="11269" width="13.6640625" style="2" bestFit="1" customWidth="1"/>
    <col min="11270" max="11270" width="12.1640625" style="2" bestFit="1" customWidth="1"/>
    <col min="11271" max="11520" width="10.83203125" style="2"/>
    <col min="11521" max="11521" width="9.1640625" style="2" customWidth="1"/>
    <col min="11522" max="11522" width="89.5" style="2" customWidth="1"/>
    <col min="11523" max="11523" width="18.5" style="2" customWidth="1"/>
    <col min="11524" max="11524" width="17" style="2" bestFit="1" customWidth="1"/>
    <col min="11525" max="11525" width="13.6640625" style="2" bestFit="1" customWidth="1"/>
    <col min="11526" max="11526" width="12.1640625" style="2" bestFit="1" customWidth="1"/>
    <col min="11527" max="11776" width="10.83203125" style="2"/>
    <col min="11777" max="11777" width="9.1640625" style="2" customWidth="1"/>
    <col min="11778" max="11778" width="89.5" style="2" customWidth="1"/>
    <col min="11779" max="11779" width="18.5" style="2" customWidth="1"/>
    <col min="11780" max="11780" width="17" style="2" bestFit="1" customWidth="1"/>
    <col min="11781" max="11781" width="13.6640625" style="2" bestFit="1" customWidth="1"/>
    <col min="11782" max="11782" width="12.1640625" style="2" bestFit="1" customWidth="1"/>
    <col min="11783" max="12032" width="10.83203125" style="2"/>
    <col min="12033" max="12033" width="9.1640625" style="2" customWidth="1"/>
    <col min="12034" max="12034" width="89.5" style="2" customWidth="1"/>
    <col min="12035" max="12035" width="18.5" style="2" customWidth="1"/>
    <col min="12036" max="12036" width="17" style="2" bestFit="1" customWidth="1"/>
    <col min="12037" max="12037" width="13.6640625" style="2" bestFit="1" customWidth="1"/>
    <col min="12038" max="12038" width="12.1640625" style="2" bestFit="1" customWidth="1"/>
    <col min="12039" max="12288" width="10.83203125" style="2"/>
    <col min="12289" max="12289" width="9.1640625" style="2" customWidth="1"/>
    <col min="12290" max="12290" width="89.5" style="2" customWidth="1"/>
    <col min="12291" max="12291" width="18.5" style="2" customWidth="1"/>
    <col min="12292" max="12292" width="17" style="2" bestFit="1" customWidth="1"/>
    <col min="12293" max="12293" width="13.6640625" style="2" bestFit="1" customWidth="1"/>
    <col min="12294" max="12294" width="12.1640625" style="2" bestFit="1" customWidth="1"/>
    <col min="12295" max="12544" width="10.83203125" style="2"/>
    <col min="12545" max="12545" width="9.1640625" style="2" customWidth="1"/>
    <col min="12546" max="12546" width="89.5" style="2" customWidth="1"/>
    <col min="12547" max="12547" width="18.5" style="2" customWidth="1"/>
    <col min="12548" max="12548" width="17" style="2" bestFit="1" customWidth="1"/>
    <col min="12549" max="12549" width="13.6640625" style="2" bestFit="1" customWidth="1"/>
    <col min="12550" max="12550" width="12.1640625" style="2" bestFit="1" customWidth="1"/>
    <col min="12551" max="12800" width="10.83203125" style="2"/>
    <col min="12801" max="12801" width="9.1640625" style="2" customWidth="1"/>
    <col min="12802" max="12802" width="89.5" style="2" customWidth="1"/>
    <col min="12803" max="12803" width="18.5" style="2" customWidth="1"/>
    <col min="12804" max="12804" width="17" style="2" bestFit="1" customWidth="1"/>
    <col min="12805" max="12805" width="13.6640625" style="2" bestFit="1" customWidth="1"/>
    <col min="12806" max="12806" width="12.1640625" style="2" bestFit="1" customWidth="1"/>
    <col min="12807" max="13056" width="10.83203125" style="2"/>
    <col min="13057" max="13057" width="9.1640625" style="2" customWidth="1"/>
    <col min="13058" max="13058" width="89.5" style="2" customWidth="1"/>
    <col min="13059" max="13059" width="18.5" style="2" customWidth="1"/>
    <col min="13060" max="13060" width="17" style="2" bestFit="1" customWidth="1"/>
    <col min="13061" max="13061" width="13.6640625" style="2" bestFit="1" customWidth="1"/>
    <col min="13062" max="13062" width="12.1640625" style="2" bestFit="1" customWidth="1"/>
    <col min="13063" max="13312" width="10.83203125" style="2"/>
    <col min="13313" max="13313" width="9.1640625" style="2" customWidth="1"/>
    <col min="13314" max="13314" width="89.5" style="2" customWidth="1"/>
    <col min="13315" max="13315" width="18.5" style="2" customWidth="1"/>
    <col min="13316" max="13316" width="17" style="2" bestFit="1" customWidth="1"/>
    <col min="13317" max="13317" width="13.6640625" style="2" bestFit="1" customWidth="1"/>
    <col min="13318" max="13318" width="12.1640625" style="2" bestFit="1" customWidth="1"/>
    <col min="13319" max="13568" width="10.83203125" style="2"/>
    <col min="13569" max="13569" width="9.1640625" style="2" customWidth="1"/>
    <col min="13570" max="13570" width="89.5" style="2" customWidth="1"/>
    <col min="13571" max="13571" width="18.5" style="2" customWidth="1"/>
    <col min="13572" max="13572" width="17" style="2" bestFit="1" customWidth="1"/>
    <col min="13573" max="13573" width="13.6640625" style="2" bestFit="1" customWidth="1"/>
    <col min="13574" max="13574" width="12.1640625" style="2" bestFit="1" customWidth="1"/>
    <col min="13575" max="13824" width="10.83203125" style="2"/>
    <col min="13825" max="13825" width="9.1640625" style="2" customWidth="1"/>
    <col min="13826" max="13826" width="89.5" style="2" customWidth="1"/>
    <col min="13827" max="13827" width="18.5" style="2" customWidth="1"/>
    <col min="13828" max="13828" width="17" style="2" bestFit="1" customWidth="1"/>
    <col min="13829" max="13829" width="13.6640625" style="2" bestFit="1" customWidth="1"/>
    <col min="13830" max="13830" width="12.1640625" style="2" bestFit="1" customWidth="1"/>
    <col min="13831" max="14080" width="10.83203125" style="2"/>
    <col min="14081" max="14081" width="9.1640625" style="2" customWidth="1"/>
    <col min="14082" max="14082" width="89.5" style="2" customWidth="1"/>
    <col min="14083" max="14083" width="18.5" style="2" customWidth="1"/>
    <col min="14084" max="14084" width="17" style="2" bestFit="1" customWidth="1"/>
    <col min="14085" max="14085" width="13.6640625" style="2" bestFit="1" customWidth="1"/>
    <col min="14086" max="14086" width="12.1640625" style="2" bestFit="1" customWidth="1"/>
    <col min="14087" max="14336" width="10.83203125" style="2"/>
    <col min="14337" max="14337" width="9.1640625" style="2" customWidth="1"/>
    <col min="14338" max="14338" width="89.5" style="2" customWidth="1"/>
    <col min="14339" max="14339" width="18.5" style="2" customWidth="1"/>
    <col min="14340" max="14340" width="17" style="2" bestFit="1" customWidth="1"/>
    <col min="14341" max="14341" width="13.6640625" style="2" bestFit="1" customWidth="1"/>
    <col min="14342" max="14342" width="12.1640625" style="2" bestFit="1" customWidth="1"/>
    <col min="14343" max="14592" width="10.83203125" style="2"/>
    <col min="14593" max="14593" width="9.1640625" style="2" customWidth="1"/>
    <col min="14594" max="14594" width="89.5" style="2" customWidth="1"/>
    <col min="14595" max="14595" width="18.5" style="2" customWidth="1"/>
    <col min="14596" max="14596" width="17" style="2" bestFit="1" customWidth="1"/>
    <col min="14597" max="14597" width="13.6640625" style="2" bestFit="1" customWidth="1"/>
    <col min="14598" max="14598" width="12.1640625" style="2" bestFit="1" customWidth="1"/>
    <col min="14599" max="14848" width="10.83203125" style="2"/>
    <col min="14849" max="14849" width="9.1640625" style="2" customWidth="1"/>
    <col min="14850" max="14850" width="89.5" style="2" customWidth="1"/>
    <col min="14851" max="14851" width="18.5" style="2" customWidth="1"/>
    <col min="14852" max="14852" width="17" style="2" bestFit="1" customWidth="1"/>
    <col min="14853" max="14853" width="13.6640625" style="2" bestFit="1" customWidth="1"/>
    <col min="14854" max="14854" width="12.1640625" style="2" bestFit="1" customWidth="1"/>
    <col min="14855" max="15104" width="10.83203125" style="2"/>
    <col min="15105" max="15105" width="9.1640625" style="2" customWidth="1"/>
    <col min="15106" max="15106" width="89.5" style="2" customWidth="1"/>
    <col min="15107" max="15107" width="18.5" style="2" customWidth="1"/>
    <col min="15108" max="15108" width="17" style="2" bestFit="1" customWidth="1"/>
    <col min="15109" max="15109" width="13.6640625" style="2" bestFit="1" customWidth="1"/>
    <col min="15110" max="15110" width="12.1640625" style="2" bestFit="1" customWidth="1"/>
    <col min="15111" max="15360" width="10.83203125" style="2"/>
    <col min="15361" max="15361" width="9.1640625" style="2" customWidth="1"/>
    <col min="15362" max="15362" width="89.5" style="2" customWidth="1"/>
    <col min="15363" max="15363" width="18.5" style="2" customWidth="1"/>
    <col min="15364" max="15364" width="17" style="2" bestFit="1" customWidth="1"/>
    <col min="15365" max="15365" width="13.6640625" style="2" bestFit="1" customWidth="1"/>
    <col min="15366" max="15366" width="12.1640625" style="2" bestFit="1" customWidth="1"/>
    <col min="15367" max="15616" width="10.83203125" style="2"/>
    <col min="15617" max="15617" width="9.1640625" style="2" customWidth="1"/>
    <col min="15618" max="15618" width="89.5" style="2" customWidth="1"/>
    <col min="15619" max="15619" width="18.5" style="2" customWidth="1"/>
    <col min="15620" max="15620" width="17" style="2" bestFit="1" customWidth="1"/>
    <col min="15621" max="15621" width="13.6640625" style="2" bestFit="1" customWidth="1"/>
    <col min="15622" max="15622" width="12.1640625" style="2" bestFit="1" customWidth="1"/>
    <col min="15623" max="15872" width="10.83203125" style="2"/>
    <col min="15873" max="15873" width="9.1640625" style="2" customWidth="1"/>
    <col min="15874" max="15874" width="89.5" style="2" customWidth="1"/>
    <col min="15875" max="15875" width="18.5" style="2" customWidth="1"/>
    <col min="15876" max="15876" width="17" style="2" bestFit="1" customWidth="1"/>
    <col min="15877" max="15877" width="13.6640625" style="2" bestFit="1" customWidth="1"/>
    <col min="15878" max="15878" width="12.1640625" style="2" bestFit="1" customWidth="1"/>
    <col min="15879" max="16128" width="10.83203125" style="2"/>
    <col min="16129" max="16129" width="9.1640625" style="2" customWidth="1"/>
    <col min="16130" max="16130" width="89.5" style="2" customWidth="1"/>
    <col min="16131" max="16131" width="18.5" style="2" customWidth="1"/>
    <col min="16132" max="16132" width="17" style="2" bestFit="1" customWidth="1"/>
    <col min="16133" max="16133" width="13.6640625" style="2" bestFit="1" customWidth="1"/>
    <col min="16134" max="16134" width="12.1640625" style="2" bestFit="1" customWidth="1"/>
    <col min="16135" max="16384" width="10.83203125" style="2"/>
  </cols>
  <sheetData>
    <row r="1" spans="1:4">
      <c r="A1" s="40" t="s">
        <v>0</v>
      </c>
      <c r="B1" s="40"/>
      <c r="C1" s="40"/>
      <c r="D1" s="1"/>
    </row>
    <row r="2" spans="1:4">
      <c r="A2" s="40" t="s">
        <v>122</v>
      </c>
      <c r="B2" s="40"/>
      <c r="C2" s="40"/>
      <c r="D2" s="1"/>
    </row>
    <row r="3" spans="1:4">
      <c r="A3" s="40" t="s">
        <v>1</v>
      </c>
      <c r="B3" s="40"/>
      <c r="C3" s="40"/>
      <c r="D3" s="1"/>
    </row>
    <row r="4" spans="1:4" ht="42" customHeight="1">
      <c r="A4" s="41" t="s">
        <v>2</v>
      </c>
      <c r="B4" s="41"/>
      <c r="C4" s="41"/>
      <c r="D4" s="1"/>
    </row>
    <row r="5" spans="1:4">
      <c r="A5" s="40" t="s">
        <v>3</v>
      </c>
      <c r="B5" s="40"/>
      <c r="C5" s="40"/>
      <c r="D5" s="1"/>
    </row>
    <row r="6" spans="1:4" s="5" customFormat="1" ht="15">
      <c r="A6" s="3"/>
      <c r="B6" s="3"/>
      <c r="C6" s="3"/>
      <c r="D6" s="4"/>
    </row>
    <row r="7" spans="1:4">
      <c r="A7" s="39" t="s">
        <v>4</v>
      </c>
      <c r="B7" s="39"/>
      <c r="C7" s="6"/>
      <c r="D7" s="1"/>
    </row>
    <row r="8" spans="1:4" ht="18" customHeight="1">
      <c r="A8" s="7"/>
      <c r="B8" s="8"/>
      <c r="C8" s="8"/>
      <c r="D8" s="9"/>
    </row>
    <row r="9" spans="1:4">
      <c r="A9" s="6"/>
      <c r="B9" s="10" t="s">
        <v>5</v>
      </c>
      <c r="C9" s="11" t="s">
        <v>6</v>
      </c>
      <c r="D9" s="11"/>
    </row>
    <row r="10" spans="1:4" s="5" customFormat="1" ht="15">
      <c r="A10" s="3"/>
      <c r="B10" s="12"/>
      <c r="C10" s="4"/>
      <c r="D10" s="4"/>
    </row>
    <row r="11" spans="1:4">
      <c r="A11" s="6">
        <v>1000</v>
      </c>
      <c r="B11" s="13" t="s">
        <v>7</v>
      </c>
      <c r="C11" s="14">
        <f>C13+C17+C21+C26+C32+C39</f>
        <v>174395000</v>
      </c>
    </row>
    <row r="12" spans="1:4" s="5" customFormat="1" ht="15">
      <c r="A12" s="3"/>
      <c r="B12" s="16"/>
      <c r="C12" s="4"/>
    </row>
    <row r="13" spans="1:4" s="20" customFormat="1">
      <c r="A13" s="17">
        <v>1100</v>
      </c>
      <c r="B13" s="18" t="s">
        <v>8</v>
      </c>
      <c r="C13" s="19">
        <f>SUM(C14:C15)</f>
        <v>92090000</v>
      </c>
    </row>
    <row r="14" spans="1:4">
      <c r="A14" s="21">
        <v>1110</v>
      </c>
      <c r="B14" s="22" t="s">
        <v>9</v>
      </c>
      <c r="C14" s="15">
        <v>41910000</v>
      </c>
    </row>
    <row r="15" spans="1:4" s="20" customFormat="1">
      <c r="A15" s="23">
        <v>1130</v>
      </c>
      <c r="B15" s="24" t="s">
        <v>10</v>
      </c>
      <c r="C15" s="25">
        <v>50180000</v>
      </c>
    </row>
    <row r="16" spans="1:4" s="5" customFormat="1" ht="15">
      <c r="A16" s="3"/>
      <c r="B16" s="16"/>
      <c r="C16" s="4"/>
    </row>
    <row r="17" spans="1:3">
      <c r="A17" s="6">
        <v>1200</v>
      </c>
      <c r="B17" s="13" t="s">
        <v>11</v>
      </c>
      <c r="C17" s="14">
        <f>SUM(C18:C19)</f>
        <v>26177000</v>
      </c>
    </row>
    <row r="18" spans="1:3">
      <c r="A18" s="21">
        <v>1210</v>
      </c>
      <c r="B18" s="22" t="s">
        <v>12</v>
      </c>
      <c r="C18" s="15">
        <v>26025000</v>
      </c>
    </row>
    <row r="19" spans="1:3">
      <c r="A19" s="21">
        <v>1230</v>
      </c>
      <c r="B19" s="22" t="s">
        <v>13</v>
      </c>
      <c r="C19" s="15">
        <v>152000</v>
      </c>
    </row>
    <row r="20" spans="1:3" s="5" customFormat="1" ht="15">
      <c r="A20" s="3"/>
      <c r="B20" s="16"/>
      <c r="C20" s="4"/>
    </row>
    <row r="21" spans="1:3">
      <c r="A21" s="6">
        <v>1300</v>
      </c>
      <c r="B21" s="13" t="s">
        <v>14</v>
      </c>
      <c r="C21" s="14">
        <f>SUM(C22:C24)</f>
        <v>23015000</v>
      </c>
    </row>
    <row r="22" spans="1:3">
      <c r="A22" s="21">
        <v>1310</v>
      </c>
      <c r="B22" s="22" t="s">
        <v>15</v>
      </c>
      <c r="C22" s="15">
        <v>20000</v>
      </c>
    </row>
    <row r="23" spans="1:3">
      <c r="A23" s="21">
        <v>1320</v>
      </c>
      <c r="B23" s="22" t="s">
        <v>16</v>
      </c>
      <c r="C23" s="15">
        <v>19855000</v>
      </c>
    </row>
    <row r="24" spans="1:3">
      <c r="A24" s="21">
        <v>1330</v>
      </c>
      <c r="B24" s="22" t="s">
        <v>17</v>
      </c>
      <c r="C24" s="15">
        <v>3140000</v>
      </c>
    </row>
    <row r="25" spans="1:3" s="5" customFormat="1" ht="15">
      <c r="A25" s="3"/>
      <c r="B25" s="16"/>
      <c r="C25" s="26"/>
    </row>
    <row r="26" spans="1:3">
      <c r="A26" s="6">
        <v>1400</v>
      </c>
      <c r="B26" s="13" t="s">
        <v>18</v>
      </c>
      <c r="C26" s="14">
        <f>SUM(C27:C30)</f>
        <v>12522000</v>
      </c>
    </row>
    <row r="27" spans="1:3">
      <c r="A27" s="21">
        <v>1410</v>
      </c>
      <c r="B27" s="22" t="s">
        <v>19</v>
      </c>
      <c r="C27" s="15">
        <v>3876000</v>
      </c>
    </row>
    <row r="28" spans="1:3">
      <c r="A28" s="21">
        <v>1420</v>
      </c>
      <c r="B28" s="22" t="s">
        <v>20</v>
      </c>
      <c r="C28" s="15">
        <v>2589000</v>
      </c>
    </row>
    <row r="29" spans="1:3">
      <c r="A29" s="21">
        <v>1430</v>
      </c>
      <c r="B29" s="22" t="s">
        <v>21</v>
      </c>
      <c r="C29" s="15">
        <v>3107000</v>
      </c>
    </row>
    <row r="30" spans="1:3">
      <c r="A30" s="21">
        <v>1440</v>
      </c>
      <c r="B30" s="22" t="s">
        <v>22</v>
      </c>
      <c r="C30" s="15">
        <v>2950000</v>
      </c>
    </row>
    <row r="31" spans="1:3" s="5" customFormat="1" ht="15">
      <c r="A31" s="3"/>
      <c r="B31" s="16"/>
      <c r="C31" s="4"/>
    </row>
    <row r="32" spans="1:3">
      <c r="A32" s="6">
        <v>1500</v>
      </c>
      <c r="B32" s="13" t="s">
        <v>23</v>
      </c>
      <c r="C32" s="14">
        <f>SUM(C33:C37)</f>
        <v>19167000</v>
      </c>
    </row>
    <row r="33" spans="1:3">
      <c r="A33" s="21">
        <v>1510</v>
      </c>
      <c r="B33" s="22" t="s">
        <v>24</v>
      </c>
      <c r="C33" s="15">
        <v>7236000</v>
      </c>
    </row>
    <row r="34" spans="1:3">
      <c r="A34" s="21">
        <v>1520</v>
      </c>
      <c r="B34" s="22" t="s">
        <v>25</v>
      </c>
      <c r="C34" s="15">
        <v>1000000</v>
      </c>
    </row>
    <row r="35" spans="1:3">
      <c r="A35" s="21">
        <v>1540</v>
      </c>
      <c r="B35" s="22" t="s">
        <v>26</v>
      </c>
      <c r="C35" s="15">
        <v>5534000</v>
      </c>
    </row>
    <row r="36" spans="1:3">
      <c r="A36" s="21">
        <v>1550</v>
      </c>
      <c r="B36" s="22" t="s">
        <v>27</v>
      </c>
      <c r="C36" s="15">
        <v>312000</v>
      </c>
    </row>
    <row r="37" spans="1:3">
      <c r="A37" s="21">
        <v>1590</v>
      </c>
      <c r="B37" s="22" t="s">
        <v>28</v>
      </c>
      <c r="C37" s="15">
        <v>5085000</v>
      </c>
    </row>
    <row r="38" spans="1:3">
      <c r="A38" s="7"/>
      <c r="B38" s="27"/>
      <c r="C38" s="1"/>
    </row>
    <row r="39" spans="1:3">
      <c r="A39" s="6">
        <v>1700</v>
      </c>
      <c r="B39" s="13" t="s">
        <v>29</v>
      </c>
      <c r="C39" s="14">
        <f>SUM(C40)</f>
        <v>1424000</v>
      </c>
    </row>
    <row r="40" spans="1:3">
      <c r="A40" s="21">
        <v>1710</v>
      </c>
      <c r="B40" s="22" t="s">
        <v>30</v>
      </c>
      <c r="C40" s="15">
        <v>1424000</v>
      </c>
    </row>
    <row r="41" spans="1:3">
      <c r="A41" s="7"/>
      <c r="B41" s="27"/>
      <c r="C41" s="1"/>
    </row>
    <row r="42" spans="1:3">
      <c r="A42" s="6">
        <v>2000</v>
      </c>
      <c r="B42" s="13" t="s">
        <v>31</v>
      </c>
      <c r="C42" s="14">
        <f>C44+C50+C55+C58+C61+C64</f>
        <v>6077000</v>
      </c>
    </row>
    <row r="43" spans="1:3">
      <c r="A43" s="7"/>
      <c r="B43" s="27"/>
      <c r="C43" s="1"/>
    </row>
    <row r="44" spans="1:3" s="20" customFormat="1" ht="34">
      <c r="A44" s="17">
        <v>2100</v>
      </c>
      <c r="B44" s="18" t="s">
        <v>32</v>
      </c>
      <c r="C44" s="19">
        <f>SUM(C45:C48)</f>
        <v>4033000</v>
      </c>
    </row>
    <row r="45" spans="1:3">
      <c r="A45" s="21">
        <v>2110</v>
      </c>
      <c r="B45" s="22" t="s">
        <v>33</v>
      </c>
      <c r="C45" s="15">
        <v>1300000</v>
      </c>
    </row>
    <row r="46" spans="1:3" s="20" customFormat="1" ht="37.5" customHeight="1">
      <c r="A46" s="23">
        <v>2140</v>
      </c>
      <c r="B46" s="28" t="s">
        <v>34</v>
      </c>
      <c r="C46" s="25">
        <v>1236000</v>
      </c>
    </row>
    <row r="47" spans="1:3">
      <c r="A47" s="21">
        <v>2150</v>
      </c>
      <c r="B47" s="22" t="s">
        <v>35</v>
      </c>
      <c r="C47" s="15">
        <v>1107000</v>
      </c>
    </row>
    <row r="48" spans="1:3">
      <c r="A48" s="21">
        <v>2160</v>
      </c>
      <c r="B48" s="22" t="s">
        <v>36</v>
      </c>
      <c r="C48" s="15">
        <v>390000</v>
      </c>
    </row>
    <row r="49" spans="1:3">
      <c r="A49" s="7"/>
      <c r="B49" s="27"/>
      <c r="C49" s="1"/>
    </row>
    <row r="50" spans="1:3" s="20" customFormat="1">
      <c r="A50" s="17">
        <v>2400</v>
      </c>
      <c r="B50" s="18" t="s">
        <v>37</v>
      </c>
      <c r="C50" s="19">
        <f>SUM(C51:C53)</f>
        <v>140000</v>
      </c>
    </row>
    <row r="51" spans="1:3">
      <c r="A51" s="21">
        <v>2460</v>
      </c>
      <c r="B51" s="22" t="s">
        <v>38</v>
      </c>
      <c r="C51" s="15">
        <v>100000</v>
      </c>
    </row>
    <row r="52" spans="1:3">
      <c r="A52" s="21">
        <v>2480</v>
      </c>
      <c r="B52" s="22" t="s">
        <v>39</v>
      </c>
      <c r="C52" s="15">
        <v>20000</v>
      </c>
    </row>
    <row r="53" spans="1:3">
      <c r="A53" s="21">
        <v>2490</v>
      </c>
      <c r="B53" s="22" t="s">
        <v>40</v>
      </c>
      <c r="C53" s="15">
        <v>20000</v>
      </c>
    </row>
    <row r="54" spans="1:3">
      <c r="A54" s="7"/>
      <c r="B54" s="27"/>
      <c r="C54" s="1"/>
    </row>
    <row r="55" spans="1:3">
      <c r="A55" s="6">
        <v>2500</v>
      </c>
      <c r="B55" s="13" t="s">
        <v>41</v>
      </c>
      <c r="C55" s="14">
        <f>SUM(C56:C56)</f>
        <v>73000</v>
      </c>
    </row>
    <row r="56" spans="1:3">
      <c r="A56" s="21">
        <v>2530</v>
      </c>
      <c r="B56" s="22" t="s">
        <v>42</v>
      </c>
      <c r="C56" s="15">
        <v>73000</v>
      </c>
    </row>
    <row r="57" spans="1:3">
      <c r="A57" s="7"/>
      <c r="B57" s="27"/>
      <c r="C57" s="1"/>
    </row>
    <row r="58" spans="1:3">
      <c r="A58" s="6">
        <v>2600</v>
      </c>
      <c r="B58" s="13" t="s">
        <v>43</v>
      </c>
      <c r="C58" s="14">
        <f>SUM(C59)</f>
        <v>900000</v>
      </c>
    </row>
    <row r="59" spans="1:3">
      <c r="A59" s="21">
        <v>2610</v>
      </c>
      <c r="B59" s="22" t="s">
        <v>44</v>
      </c>
      <c r="C59" s="15">
        <v>900000</v>
      </c>
    </row>
    <row r="60" spans="1:3">
      <c r="A60" s="7"/>
      <c r="B60" s="27"/>
      <c r="C60" s="1"/>
    </row>
    <row r="61" spans="1:3" s="20" customFormat="1" ht="34">
      <c r="A61" s="17">
        <v>2700</v>
      </c>
      <c r="B61" s="18" t="s">
        <v>45</v>
      </c>
      <c r="C61" s="19">
        <f>SUM(C62)</f>
        <v>635000</v>
      </c>
    </row>
    <row r="62" spans="1:3">
      <c r="A62" s="21">
        <v>2710</v>
      </c>
      <c r="B62" s="22" t="s">
        <v>46</v>
      </c>
      <c r="C62" s="15">
        <v>635000</v>
      </c>
    </row>
    <row r="63" spans="1:3">
      <c r="A63" s="7"/>
      <c r="B63" s="27"/>
      <c r="C63" s="1"/>
    </row>
    <row r="64" spans="1:3">
      <c r="A64" s="6">
        <v>2900</v>
      </c>
      <c r="B64" s="13" t="s">
        <v>47</v>
      </c>
      <c r="C64" s="14">
        <f>SUM(C65:C70)</f>
        <v>296000</v>
      </c>
    </row>
    <row r="65" spans="1:3">
      <c r="A65" s="21">
        <v>2910</v>
      </c>
      <c r="B65" s="22" t="s">
        <v>48</v>
      </c>
      <c r="C65" s="15">
        <v>10000</v>
      </c>
    </row>
    <row r="66" spans="1:3">
      <c r="A66" s="21">
        <v>2920</v>
      </c>
      <c r="B66" s="22" t="s">
        <v>49</v>
      </c>
      <c r="C66" s="15">
        <v>50000</v>
      </c>
    </row>
    <row r="67" spans="1:3" ht="34">
      <c r="A67" s="23">
        <v>2940</v>
      </c>
      <c r="B67" s="28" t="s">
        <v>123</v>
      </c>
      <c r="C67" s="25">
        <v>20000</v>
      </c>
    </row>
    <row r="68" spans="1:3">
      <c r="A68" s="21">
        <v>2960</v>
      </c>
      <c r="B68" s="22" t="s">
        <v>50</v>
      </c>
      <c r="C68" s="15">
        <v>126000</v>
      </c>
    </row>
    <row r="69" spans="1:3" s="20" customFormat="1">
      <c r="A69" s="23">
        <v>2980</v>
      </c>
      <c r="B69" s="28" t="s">
        <v>51</v>
      </c>
      <c r="C69" s="25">
        <v>40000</v>
      </c>
    </row>
    <row r="70" spans="1:3">
      <c r="A70" s="21">
        <v>2990</v>
      </c>
      <c r="B70" s="22" t="s">
        <v>52</v>
      </c>
      <c r="C70" s="15">
        <v>50000</v>
      </c>
    </row>
    <row r="71" spans="1:3">
      <c r="A71" s="7"/>
      <c r="B71" s="27"/>
      <c r="C71" s="1"/>
    </row>
    <row r="72" spans="1:3">
      <c r="A72" s="6">
        <v>3000</v>
      </c>
      <c r="B72" s="13" t="s">
        <v>53</v>
      </c>
      <c r="C72" s="14">
        <f>C74+C82+C86+C92+C96+C105+C109+C115+C119</f>
        <v>136528000</v>
      </c>
    </row>
    <row r="73" spans="1:3">
      <c r="A73" s="7"/>
      <c r="B73" s="27"/>
      <c r="C73" s="1"/>
    </row>
    <row r="74" spans="1:3">
      <c r="A74" s="6">
        <v>3100</v>
      </c>
      <c r="B74" s="13" t="s">
        <v>54</v>
      </c>
      <c r="C74" s="14">
        <f>SUM(C75:C80)</f>
        <v>7040000</v>
      </c>
    </row>
    <row r="75" spans="1:3">
      <c r="A75" s="21">
        <v>3110</v>
      </c>
      <c r="B75" s="22" t="s">
        <v>55</v>
      </c>
      <c r="C75" s="15">
        <v>2800000</v>
      </c>
    </row>
    <row r="76" spans="1:3">
      <c r="A76" s="21">
        <v>3120</v>
      </c>
      <c r="B76" s="22" t="s">
        <v>56</v>
      </c>
      <c r="C76" s="15">
        <v>16000</v>
      </c>
    </row>
    <row r="77" spans="1:3">
      <c r="A77" s="21">
        <v>3130</v>
      </c>
      <c r="B77" s="22" t="s">
        <v>57</v>
      </c>
      <c r="C77" s="15">
        <v>280000</v>
      </c>
    </row>
    <row r="78" spans="1:3">
      <c r="A78" s="21">
        <v>3140</v>
      </c>
      <c r="B78" s="22" t="s">
        <v>58</v>
      </c>
      <c r="C78" s="15">
        <v>2550000</v>
      </c>
    </row>
    <row r="79" spans="1:3">
      <c r="A79" s="21">
        <v>3150</v>
      </c>
      <c r="B79" s="22" t="s">
        <v>59</v>
      </c>
      <c r="C79" s="15">
        <v>1224000</v>
      </c>
    </row>
    <row r="80" spans="1:3">
      <c r="A80" s="21">
        <v>3180</v>
      </c>
      <c r="B80" s="22" t="s">
        <v>60</v>
      </c>
      <c r="C80" s="15">
        <v>170000</v>
      </c>
    </row>
    <row r="81" spans="1:3" s="5" customFormat="1" ht="15">
      <c r="A81" s="3"/>
      <c r="B81" s="16"/>
      <c r="C81" s="4"/>
    </row>
    <row r="82" spans="1:3">
      <c r="A82" s="6">
        <v>3200</v>
      </c>
      <c r="B82" s="13" t="s">
        <v>61</v>
      </c>
      <c r="C82" s="14">
        <f>SUM(C83:C84)</f>
        <v>2504000</v>
      </c>
    </row>
    <row r="83" spans="1:3" s="20" customFormat="1">
      <c r="A83" s="23">
        <v>3230</v>
      </c>
      <c r="B83" s="28" t="s">
        <v>62</v>
      </c>
      <c r="C83" s="25">
        <v>904000</v>
      </c>
    </row>
    <row r="84" spans="1:3">
      <c r="A84" s="23">
        <v>3270</v>
      </c>
      <c r="B84" s="22" t="s">
        <v>63</v>
      </c>
      <c r="C84" s="15">
        <v>1600000</v>
      </c>
    </row>
    <row r="85" spans="1:3" s="5" customFormat="1" ht="15">
      <c r="A85" s="3"/>
      <c r="B85" s="16"/>
      <c r="C85" s="4"/>
    </row>
    <row r="86" spans="1:3" s="20" customFormat="1">
      <c r="A86" s="17">
        <v>3300</v>
      </c>
      <c r="B86" s="18" t="s">
        <v>64</v>
      </c>
      <c r="C86" s="19">
        <f>SUM(C87:C90)</f>
        <v>2550000</v>
      </c>
    </row>
    <row r="87" spans="1:3">
      <c r="A87" s="23">
        <v>3310</v>
      </c>
      <c r="B87" s="22" t="s">
        <v>65</v>
      </c>
      <c r="C87" s="15">
        <v>250000</v>
      </c>
    </row>
    <row r="88" spans="1:3" s="20" customFormat="1" ht="38.25" customHeight="1">
      <c r="A88" s="23">
        <v>3330</v>
      </c>
      <c r="B88" s="28" t="s">
        <v>66</v>
      </c>
      <c r="C88" s="25">
        <v>600000</v>
      </c>
    </row>
    <row r="89" spans="1:3">
      <c r="A89" s="23">
        <v>3360</v>
      </c>
      <c r="B89" s="22" t="s">
        <v>67</v>
      </c>
      <c r="C89" s="15">
        <v>700000</v>
      </c>
    </row>
    <row r="90" spans="1:3" s="20" customFormat="1">
      <c r="A90" s="23">
        <v>3390</v>
      </c>
      <c r="B90" s="28" t="s">
        <v>68</v>
      </c>
      <c r="C90" s="25">
        <v>1000000</v>
      </c>
    </row>
    <row r="91" spans="1:3" s="5" customFormat="1" ht="15">
      <c r="A91" s="3"/>
      <c r="B91" s="16"/>
      <c r="C91" s="4"/>
    </row>
    <row r="92" spans="1:3">
      <c r="A92" s="6">
        <v>3400</v>
      </c>
      <c r="B92" s="13" t="s">
        <v>69</v>
      </c>
      <c r="C92" s="14">
        <f>SUM(C93:C94)</f>
        <v>491000</v>
      </c>
    </row>
    <row r="93" spans="1:3">
      <c r="A93" s="21">
        <v>3410</v>
      </c>
      <c r="B93" s="22" t="s">
        <v>70</v>
      </c>
      <c r="C93" s="15">
        <v>56000</v>
      </c>
    </row>
    <row r="94" spans="1:3">
      <c r="A94" s="21">
        <v>3450</v>
      </c>
      <c r="B94" s="22" t="s">
        <v>71</v>
      </c>
      <c r="C94" s="15">
        <v>435000</v>
      </c>
    </row>
    <row r="95" spans="1:3" s="5" customFormat="1" ht="15">
      <c r="A95" s="3"/>
      <c r="B95" s="16"/>
      <c r="C95" s="4"/>
    </row>
    <row r="96" spans="1:3" s="20" customFormat="1" ht="34">
      <c r="A96" s="17">
        <v>3500</v>
      </c>
      <c r="B96" s="18" t="s">
        <v>72</v>
      </c>
      <c r="C96" s="19">
        <f>SUM(C97:C103)</f>
        <v>5804000</v>
      </c>
    </row>
    <row r="97" spans="1:3">
      <c r="A97" s="21">
        <v>3510</v>
      </c>
      <c r="B97" s="22" t="s">
        <v>73</v>
      </c>
      <c r="C97" s="15">
        <v>1000000</v>
      </c>
    </row>
    <row r="98" spans="1:3" s="20" customFormat="1" ht="36.75" customHeight="1">
      <c r="A98" s="23">
        <v>3520</v>
      </c>
      <c r="B98" s="28" t="s">
        <v>74</v>
      </c>
      <c r="C98" s="25">
        <v>100000</v>
      </c>
    </row>
    <row r="99" spans="1:3" s="20" customFormat="1" ht="36.75" customHeight="1">
      <c r="A99" s="23">
        <v>3530</v>
      </c>
      <c r="B99" s="28" t="s">
        <v>75</v>
      </c>
      <c r="C99" s="25">
        <v>100000</v>
      </c>
    </row>
    <row r="100" spans="1:3" s="20" customFormat="1">
      <c r="A100" s="23">
        <v>3550</v>
      </c>
      <c r="B100" s="28" t="s">
        <v>76</v>
      </c>
      <c r="C100" s="25">
        <v>900000</v>
      </c>
    </row>
    <row r="101" spans="1:3" s="20" customFormat="1" ht="36.75" customHeight="1">
      <c r="A101" s="23">
        <v>3570</v>
      </c>
      <c r="B101" s="28" t="s">
        <v>77</v>
      </c>
      <c r="C101" s="25">
        <v>1500000</v>
      </c>
    </row>
    <row r="102" spans="1:3">
      <c r="A102" s="21">
        <v>3580</v>
      </c>
      <c r="B102" s="22" t="s">
        <v>78</v>
      </c>
      <c r="C102" s="15">
        <v>2100000</v>
      </c>
    </row>
    <row r="103" spans="1:3">
      <c r="A103" s="21">
        <v>3590</v>
      </c>
      <c r="B103" s="22" t="s">
        <v>79</v>
      </c>
      <c r="C103" s="15">
        <v>104000</v>
      </c>
    </row>
    <row r="104" spans="1:3" s="5" customFormat="1" ht="15">
      <c r="A104" s="3"/>
      <c r="B104" s="16"/>
      <c r="C104" s="4"/>
    </row>
    <row r="105" spans="1:3">
      <c r="A105" s="6">
        <v>3600</v>
      </c>
      <c r="B105" s="13" t="s">
        <v>80</v>
      </c>
      <c r="C105" s="14">
        <f>SUM(C106:C107)</f>
        <v>5680000</v>
      </c>
    </row>
    <row r="106" spans="1:3" s="20" customFormat="1" ht="34">
      <c r="A106" s="23">
        <v>3610</v>
      </c>
      <c r="B106" s="28" t="s">
        <v>81</v>
      </c>
      <c r="C106" s="25">
        <v>5000000</v>
      </c>
    </row>
    <row r="107" spans="1:3">
      <c r="A107" s="23">
        <v>3690</v>
      </c>
      <c r="B107" s="22" t="s">
        <v>82</v>
      </c>
      <c r="C107" s="15">
        <v>680000</v>
      </c>
    </row>
    <row r="108" spans="1:3">
      <c r="A108" s="7"/>
      <c r="B108" s="27"/>
      <c r="C108" s="1"/>
    </row>
    <row r="109" spans="1:3">
      <c r="A109" s="6">
        <v>3700</v>
      </c>
      <c r="B109" s="13" t="s">
        <v>83</v>
      </c>
      <c r="C109" s="14">
        <f>SUM(C110:C113)</f>
        <v>740000</v>
      </c>
    </row>
    <row r="110" spans="1:3">
      <c r="A110" s="21">
        <v>3710</v>
      </c>
      <c r="B110" s="22" t="s">
        <v>84</v>
      </c>
      <c r="C110" s="15">
        <v>550000</v>
      </c>
    </row>
    <row r="111" spans="1:3">
      <c r="A111" s="21">
        <v>3720</v>
      </c>
      <c r="B111" s="22" t="s">
        <v>85</v>
      </c>
      <c r="C111" s="15">
        <v>40000</v>
      </c>
    </row>
    <row r="112" spans="1:3">
      <c r="A112" s="21">
        <v>3750</v>
      </c>
      <c r="B112" s="22" t="s">
        <v>86</v>
      </c>
      <c r="C112" s="15">
        <v>100000</v>
      </c>
    </row>
    <row r="113" spans="1:3">
      <c r="A113" s="21">
        <v>3760</v>
      </c>
      <c r="B113" s="22" t="s">
        <v>87</v>
      </c>
      <c r="C113" s="15">
        <v>50000</v>
      </c>
    </row>
    <row r="114" spans="1:3">
      <c r="A114" s="7"/>
      <c r="B114" s="27"/>
      <c r="C114" s="1"/>
    </row>
    <row r="115" spans="1:3">
      <c r="A115" s="6">
        <v>3800</v>
      </c>
      <c r="B115" s="13" t="s">
        <v>88</v>
      </c>
      <c r="C115" s="14">
        <f>SUM(C116:C117)</f>
        <v>5905000</v>
      </c>
    </row>
    <row r="116" spans="1:3">
      <c r="A116" s="21">
        <v>3820</v>
      </c>
      <c r="B116" s="22" t="s">
        <v>89</v>
      </c>
      <c r="C116" s="15">
        <v>5825000</v>
      </c>
    </row>
    <row r="117" spans="1:3">
      <c r="A117" s="21">
        <v>3850</v>
      </c>
      <c r="B117" s="22" t="s">
        <v>90</v>
      </c>
      <c r="C117" s="15">
        <v>80000</v>
      </c>
    </row>
    <row r="118" spans="1:3">
      <c r="A118" s="7"/>
      <c r="B118" s="27"/>
      <c r="C118" s="1"/>
    </row>
    <row r="119" spans="1:3">
      <c r="A119" s="6">
        <v>3900</v>
      </c>
      <c r="B119" s="13" t="s">
        <v>91</v>
      </c>
      <c r="C119" s="14">
        <f>SUM(C120:C122)</f>
        <v>105814000</v>
      </c>
    </row>
    <row r="120" spans="1:3">
      <c r="A120" s="21">
        <v>3920</v>
      </c>
      <c r="B120" s="22" t="s">
        <v>92</v>
      </c>
      <c r="C120" s="15">
        <v>220000</v>
      </c>
    </row>
    <row r="121" spans="1:3">
      <c r="A121" s="21">
        <v>3980</v>
      </c>
      <c r="B121" s="22" t="s">
        <v>93</v>
      </c>
      <c r="C121" s="15">
        <v>5947000</v>
      </c>
    </row>
    <row r="122" spans="1:3">
      <c r="A122" s="6">
        <v>3990</v>
      </c>
      <c r="B122" s="13" t="s">
        <v>94</v>
      </c>
      <c r="C122" s="14">
        <f>SUM(C123:C131)</f>
        <v>99647000</v>
      </c>
    </row>
    <row r="123" spans="1:3">
      <c r="A123" s="29">
        <v>3990</v>
      </c>
      <c r="B123" s="22" t="s">
        <v>95</v>
      </c>
      <c r="C123" s="15">
        <v>900000</v>
      </c>
    </row>
    <row r="124" spans="1:3">
      <c r="A124" s="29">
        <v>3991</v>
      </c>
      <c r="B124" s="22" t="s">
        <v>96</v>
      </c>
      <c r="C124" s="15">
        <v>200000</v>
      </c>
    </row>
    <row r="125" spans="1:3">
      <c r="A125" s="29">
        <v>3992</v>
      </c>
      <c r="B125" s="22" t="s">
        <v>97</v>
      </c>
      <c r="C125" s="15">
        <v>100000</v>
      </c>
    </row>
    <row r="126" spans="1:3">
      <c r="A126" s="29">
        <v>3993</v>
      </c>
      <c r="B126" s="22" t="s">
        <v>98</v>
      </c>
      <c r="C126" s="15">
        <v>38052000</v>
      </c>
    </row>
    <row r="127" spans="1:3">
      <c r="A127" s="29">
        <v>3993</v>
      </c>
      <c r="B127" s="22" t="s">
        <v>99</v>
      </c>
      <c r="C127" s="15">
        <v>48384000</v>
      </c>
    </row>
    <row r="128" spans="1:3">
      <c r="A128" s="29">
        <v>3994</v>
      </c>
      <c r="B128" s="22" t="s">
        <v>100</v>
      </c>
      <c r="C128" s="15">
        <v>2621000</v>
      </c>
    </row>
    <row r="129" spans="1:3">
      <c r="A129" s="29">
        <v>3995</v>
      </c>
      <c r="B129" s="22" t="s">
        <v>101</v>
      </c>
      <c r="C129" s="15">
        <v>5014000</v>
      </c>
    </row>
    <row r="130" spans="1:3">
      <c r="A130" s="29">
        <v>3995</v>
      </c>
      <c r="B130" s="22" t="s">
        <v>102</v>
      </c>
      <c r="C130" s="15">
        <v>2150000</v>
      </c>
    </row>
    <row r="131" spans="1:3">
      <c r="A131" s="29">
        <v>3997</v>
      </c>
      <c r="B131" s="22" t="s">
        <v>103</v>
      </c>
      <c r="C131" s="15">
        <v>2226000</v>
      </c>
    </row>
    <row r="132" spans="1:3">
      <c r="A132" s="30"/>
      <c r="B132" s="22"/>
      <c r="C132" s="15"/>
    </row>
    <row r="133" spans="1:3">
      <c r="A133" s="7"/>
      <c r="B133" s="31" t="s">
        <v>104</v>
      </c>
      <c r="C133" s="32">
        <f>C11+C42+C72</f>
        <v>317000000</v>
      </c>
    </row>
    <row r="134" spans="1:3">
      <c r="A134" s="7"/>
      <c r="B134" s="27"/>
      <c r="C134" s="1"/>
    </row>
    <row r="135" spans="1:3">
      <c r="A135" s="6"/>
      <c r="B135" s="10" t="s">
        <v>105</v>
      </c>
      <c r="C135" s="1"/>
    </row>
    <row r="136" spans="1:3" s="5" customFormat="1" ht="15">
      <c r="A136" s="3"/>
      <c r="B136" s="16"/>
      <c r="C136" s="4"/>
    </row>
    <row r="137" spans="1:3">
      <c r="A137" s="6">
        <v>5000</v>
      </c>
      <c r="B137" s="13" t="s">
        <v>106</v>
      </c>
      <c r="C137" s="14">
        <f>C139+C144+C150</f>
        <v>4000000</v>
      </c>
    </row>
    <row r="138" spans="1:3" s="5" customFormat="1" ht="15">
      <c r="A138" s="3"/>
      <c r="B138" s="16"/>
      <c r="C138" s="4"/>
    </row>
    <row r="139" spans="1:3">
      <c r="A139" s="6">
        <v>5100</v>
      </c>
      <c r="B139" s="13" t="s">
        <v>107</v>
      </c>
      <c r="C139" s="14">
        <f>SUM(C140:C142)</f>
        <v>1670000</v>
      </c>
    </row>
    <row r="140" spans="1:3">
      <c r="A140" s="21">
        <v>5110</v>
      </c>
      <c r="B140" s="22" t="s">
        <v>108</v>
      </c>
      <c r="C140" s="33">
        <v>100000</v>
      </c>
    </row>
    <row r="141" spans="1:3">
      <c r="A141" s="21">
        <v>5150</v>
      </c>
      <c r="B141" s="22" t="s">
        <v>109</v>
      </c>
      <c r="C141" s="33">
        <v>1500000</v>
      </c>
    </row>
    <row r="142" spans="1:3">
      <c r="A142" s="21">
        <v>5190</v>
      </c>
      <c r="B142" s="22" t="s">
        <v>110</v>
      </c>
      <c r="C142" s="33">
        <v>70000</v>
      </c>
    </row>
    <row r="143" spans="1:3" s="5" customFormat="1" ht="15">
      <c r="A143" s="3"/>
      <c r="B143" s="16"/>
      <c r="C143" s="4"/>
    </row>
    <row r="144" spans="1:3">
      <c r="A144" s="6">
        <v>5600</v>
      </c>
      <c r="B144" s="13" t="s">
        <v>111</v>
      </c>
      <c r="C144" s="14">
        <f>SUM(C145:C148)</f>
        <v>330000</v>
      </c>
    </row>
    <row r="145" spans="1:6" s="20" customFormat="1">
      <c r="A145" s="23">
        <v>5640</v>
      </c>
      <c r="B145" s="28" t="s">
        <v>112</v>
      </c>
      <c r="C145" s="25">
        <v>100000</v>
      </c>
    </row>
    <row r="146" spans="1:6">
      <c r="A146" s="21">
        <v>5650</v>
      </c>
      <c r="B146" s="22" t="s">
        <v>113</v>
      </c>
      <c r="C146" s="33">
        <v>200000</v>
      </c>
    </row>
    <row r="147" spans="1:6">
      <c r="A147" s="21">
        <v>5670</v>
      </c>
      <c r="B147" s="22" t="s">
        <v>114</v>
      </c>
      <c r="C147" s="34">
        <v>20000</v>
      </c>
    </row>
    <row r="148" spans="1:6">
      <c r="A148" s="21">
        <v>5690</v>
      </c>
      <c r="B148" s="22" t="s">
        <v>115</v>
      </c>
      <c r="C148" s="33">
        <v>10000</v>
      </c>
    </row>
    <row r="149" spans="1:6" s="5" customFormat="1" ht="15">
      <c r="A149" s="3"/>
      <c r="B149" s="16"/>
      <c r="C149" s="4"/>
    </row>
    <row r="150" spans="1:6">
      <c r="A150" s="6">
        <v>5900</v>
      </c>
      <c r="B150" s="13" t="s">
        <v>116</v>
      </c>
      <c r="C150" s="14">
        <f>SUM(C151)</f>
        <v>2000000</v>
      </c>
    </row>
    <row r="151" spans="1:6">
      <c r="A151" s="21">
        <v>5970</v>
      </c>
      <c r="B151" s="22" t="s">
        <v>117</v>
      </c>
      <c r="C151" s="33">
        <v>2000000</v>
      </c>
    </row>
    <row r="152" spans="1:6">
      <c r="A152" s="21"/>
      <c r="B152" s="22"/>
      <c r="C152" s="33"/>
    </row>
    <row r="153" spans="1:6">
      <c r="A153" s="6">
        <v>6000</v>
      </c>
      <c r="B153" s="13" t="s">
        <v>118</v>
      </c>
      <c r="C153" s="14">
        <f>SUM(C154)</f>
        <v>6000000</v>
      </c>
      <c r="D153" s="14"/>
      <c r="E153" s="14"/>
      <c r="F153" s="37"/>
    </row>
    <row r="154" spans="1:6">
      <c r="A154" s="6">
        <v>6200</v>
      </c>
      <c r="B154" s="13" t="s">
        <v>119</v>
      </c>
      <c r="C154" s="14">
        <f>SUM(C155)</f>
        <v>6000000</v>
      </c>
      <c r="D154" s="14"/>
      <c r="E154" s="14"/>
      <c r="F154" s="37"/>
    </row>
    <row r="155" spans="1:6">
      <c r="A155" s="21">
        <v>6220</v>
      </c>
      <c r="B155" s="22" t="s">
        <v>120</v>
      </c>
      <c r="C155" s="33">
        <v>6000000</v>
      </c>
      <c r="D155" s="33"/>
      <c r="E155" s="15"/>
      <c r="F155" s="38"/>
    </row>
    <row r="156" spans="1:6">
      <c r="A156" s="21"/>
      <c r="B156" s="22"/>
      <c r="C156" s="33"/>
    </row>
    <row r="157" spans="1:6">
      <c r="A157" s="7"/>
      <c r="B157" s="31" t="s">
        <v>121</v>
      </c>
      <c r="C157" s="32">
        <f>C137+C153</f>
        <v>10000000</v>
      </c>
    </row>
    <row r="158" spans="1:6" s="5" customFormat="1" ht="15">
      <c r="A158" s="3"/>
      <c r="B158" s="26"/>
      <c r="C158" s="4"/>
    </row>
    <row r="159" spans="1:6">
      <c r="A159" s="1"/>
      <c r="B159" s="7" t="s">
        <v>124</v>
      </c>
      <c r="C159" s="35">
        <f>C133+C157</f>
        <v>327000000</v>
      </c>
    </row>
    <row r="160" spans="1:6">
      <c r="B160" s="36"/>
      <c r="C160" s="36"/>
    </row>
    <row r="161" spans="2:3">
      <c r="B161" s="36"/>
      <c r="C161" s="36"/>
    </row>
    <row r="162" spans="2:3">
      <c r="B162" s="36"/>
      <c r="C162" s="36"/>
    </row>
  </sheetData>
  <mergeCells count="6">
    <mergeCell ref="A7:B7"/>
    <mergeCell ref="A1:C1"/>
    <mergeCell ref="A2:C2"/>
    <mergeCell ref="A3:C3"/>
    <mergeCell ref="A4:C4"/>
    <mergeCell ref="A5:C5"/>
  </mergeCells>
  <phoneticPr fontId="10" type="noConversion"/>
  <pageMargins left="0.7" right="0.7" top="0.75" bottom="0.75" header="0.3" footer="0.3"/>
  <pageSetup scale="75" fitToHeight="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Ptto--17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DAGOBERTO GUAJARDO LOZANO</dc:creator>
  <cp:lastModifiedBy>as</cp:lastModifiedBy>
  <cp:lastPrinted>2017-01-31T03:02:08Z</cp:lastPrinted>
  <dcterms:created xsi:type="dcterms:W3CDTF">2016-01-30T00:19:52Z</dcterms:created>
  <dcterms:modified xsi:type="dcterms:W3CDTF">2017-01-31T03:02:23Z</dcterms:modified>
</cp:coreProperties>
</file>