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Biennes Muebles-31-Dic-25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0" i="1" l="1"/>
  <c r="C124" i="1"/>
  <c r="C121" i="1"/>
  <c r="C110" i="1"/>
  <c r="C107" i="1"/>
  <c r="C76" i="1"/>
  <c r="C71" i="1"/>
  <c r="C65" i="1"/>
  <c r="C31" i="1"/>
  <c r="C29" i="1"/>
  <c r="C28" i="1"/>
  <c r="C25" i="1"/>
  <c r="C19" i="1"/>
  <c r="C16" i="1"/>
  <c r="C7" i="1"/>
</calcChain>
</file>

<file path=xl/sharedStrings.xml><?xml version="1.0" encoding="utf-8"?>
<sst xmlns="http://schemas.openxmlformats.org/spreadsheetml/2006/main" count="166" uniqueCount="166">
  <si>
    <t>H. Congreso del Estado de Nuevo León</t>
  </si>
  <si>
    <t>Relación de Bienes Muebles que Componen el Patrimonio</t>
  </si>
  <si>
    <t>Al 31 de Diciembre de 2025</t>
  </si>
  <si>
    <t>(Pesos)</t>
  </si>
  <si>
    <t>Código</t>
  </si>
  <si>
    <t>Descripción del Bien</t>
  </si>
  <si>
    <t>Valor en libros</t>
  </si>
  <si>
    <t>Archivero (225)</t>
  </si>
  <si>
    <t>Capelo en acrilico (5)</t>
  </si>
  <si>
    <t>Cocineta (1)</t>
  </si>
  <si>
    <t>Credenza (12)</t>
  </si>
  <si>
    <t>Enfriador de Agua (3)</t>
  </si>
  <si>
    <t>Engargoladora (7)</t>
  </si>
  <si>
    <t>Enmicadora (3)</t>
  </si>
  <si>
    <t>Frigobar (12)</t>
  </si>
  <si>
    <t>Guillotina (1)</t>
  </si>
  <si>
    <t>Horno de microondas (3)</t>
  </si>
  <si>
    <t>Librero (23)</t>
  </si>
  <si>
    <t>Mesa (84)</t>
  </si>
  <si>
    <t>Módulo (335)</t>
  </si>
  <si>
    <t>Plancha a gas con 3 quemadores (1)</t>
  </si>
  <si>
    <t>Refrigerador (13)</t>
  </si>
  <si>
    <t>Reloj  de Pared Digital (1)</t>
  </si>
  <si>
    <t>Sala (14)</t>
  </si>
  <si>
    <t>Sillon (68)</t>
  </si>
  <si>
    <t>Sofa (7)</t>
  </si>
  <si>
    <t>Tanque estacionario para gas (1)</t>
  </si>
  <si>
    <t>Televisión (61)</t>
  </si>
  <si>
    <t>Trituradora de papel (7)</t>
  </si>
  <si>
    <t>Carro de Servicio (8)</t>
  </si>
  <si>
    <t>Reloj Fechador Documentos (1)</t>
  </si>
  <si>
    <t>Aspiradora (2)</t>
  </si>
  <si>
    <t>Medalla Fray Servando Teresa (1)</t>
  </si>
  <si>
    <t>Esterilizador (1)</t>
  </si>
  <si>
    <t>Estructura para lona de 4 X 3 Metros (1)</t>
  </si>
  <si>
    <t>Estantería Metálica (6)</t>
  </si>
  <si>
    <t>Podium (1)</t>
  </si>
  <si>
    <t>Cambiador de Pañales (1)</t>
  </si>
  <si>
    <t>Cronometro (2)</t>
  </si>
  <si>
    <t>Mampara (6)</t>
  </si>
  <si>
    <t>Máquina Cosedora (1)</t>
  </si>
  <si>
    <t>Reloj de Pared Digital (3)</t>
  </si>
  <si>
    <t>Placa de Vidrio y Latón (3)</t>
  </si>
  <si>
    <t>Deshumidificador (2)</t>
  </si>
  <si>
    <t>Cocineta (12)</t>
  </si>
  <si>
    <t>Obra de Arte Tamaño 150X110 CM Aniversario Congreso (1)</t>
  </si>
  <si>
    <t>Acces Point (11)</t>
  </si>
  <si>
    <t>Cautin (1)</t>
  </si>
  <si>
    <t>Computadora de escritorio (360)</t>
  </si>
  <si>
    <t>Computadora Portatil (167)</t>
  </si>
  <si>
    <t>Disco Duro Externo (30)</t>
  </si>
  <si>
    <t>Equipo de control de asistencia (2)</t>
  </si>
  <si>
    <t>Equipo Firewall (2)</t>
  </si>
  <si>
    <t>Impresora (84)</t>
  </si>
  <si>
    <t>Plotter (1)</t>
  </si>
  <si>
    <t>Proyector (9)</t>
  </si>
  <si>
    <t>Regulador No Break Smart (1)</t>
  </si>
  <si>
    <t>Reporteador CR-IVU Appliance (1)</t>
  </si>
  <si>
    <t>Router Linksys (1)</t>
  </si>
  <si>
    <t>Scaner (18)</t>
  </si>
  <si>
    <t>Servidor (16)</t>
  </si>
  <si>
    <t>Swicht (1)</t>
  </si>
  <si>
    <t>Teclado industrial (2)</t>
  </si>
  <si>
    <t>UPS Eaton 15 KVA (1)</t>
  </si>
  <si>
    <t>Multiplexor (1)</t>
  </si>
  <si>
    <t>IPAD (2)</t>
  </si>
  <si>
    <t>Black Magic Design (1)</t>
  </si>
  <si>
    <t>Adaptador de Captura (1)</t>
  </si>
  <si>
    <t>Terminal de Reconocimiento Facial (1)</t>
  </si>
  <si>
    <t>Pantalla (1)</t>
  </si>
  <si>
    <t>Sistema de Control de Acceso (4)</t>
  </si>
  <si>
    <t>Tablet (49)</t>
  </si>
  <si>
    <t>Bluetooth Wireless (KIT) (1)</t>
  </si>
  <si>
    <t>Dispositivo de Mano Kit Lector Código de Barras (1)</t>
  </si>
  <si>
    <t>Antena exterior (4)</t>
  </si>
  <si>
    <t>Bomba de succión y descarga (1)</t>
  </si>
  <si>
    <t>Cámara (22)</t>
  </si>
  <si>
    <t>Desbrozadora (1)</t>
  </si>
  <si>
    <t>Disco duro externo (1)</t>
  </si>
  <si>
    <t>DVD 8 Canales Video &amp; Audio (3)</t>
  </si>
  <si>
    <t>Extintor (5)</t>
  </si>
  <si>
    <t>Fuente de Poder (1)</t>
  </si>
  <si>
    <t>Monitor (1)</t>
  </si>
  <si>
    <t>Regulador (1)</t>
  </si>
  <si>
    <t>Sirena Electromecánica (2)</t>
  </si>
  <si>
    <t>Poste Unifila (10)</t>
  </si>
  <si>
    <t>Radio Portatil (6)</t>
  </si>
  <si>
    <t>Sistema y Equipo de Alarma Contra Incendio (2)</t>
  </si>
  <si>
    <t>Tarima (1)</t>
  </si>
  <si>
    <t>Sistema para Monitoreo y Vigilancia de Personas y Bienes</t>
  </si>
  <si>
    <t>Sistema de Pararrayos (1)</t>
  </si>
  <si>
    <t>Detector de Rayos X Nuctech CX-60 (1)</t>
  </si>
  <si>
    <t>UPS (1)</t>
  </si>
  <si>
    <t>Cisterna (1)</t>
  </si>
  <si>
    <t>NVR (Grabador de Video (2)</t>
  </si>
  <si>
    <t>Switch No Administrable (1)</t>
  </si>
  <si>
    <t>Desfibrilador (1)</t>
  </si>
  <si>
    <t>Gabinete para Desfibrilador (1)</t>
  </si>
  <si>
    <t>Camioneta Marca Chevrolet, Tipo Passanger Van V6 Aut CA, Modelo 2007 (1)</t>
  </si>
  <si>
    <t>Automóvil Marca Nissan, Tipo Tsuru GST Std CA, Modelo 2008 (1)</t>
  </si>
  <si>
    <t>Camioneta Marca Nissan, Tipo Pick Up Doble Cabina, Modelo 2008 (1)</t>
  </si>
  <si>
    <t>Camioneta Marca Ford, Tipo Pick Up F150, Modelo 2007 (1)</t>
  </si>
  <si>
    <t>Camioneta Marca Ford, Tipo Pick Up F150, Modelo 2008 (1)</t>
  </si>
  <si>
    <t>Automóvil Marca Nissan, Tipo Tsuru Sentra, Modelo 2008 (2)</t>
  </si>
  <si>
    <t>Camioneta Marca Volkswagen, Tipo Eurovan, Modelo 2008 (1)</t>
  </si>
  <si>
    <t>Automóvi Marca Nissan, Tipo Sentra Emotion, Modelo 2012 (4)</t>
  </si>
  <si>
    <t>Camioneta Marca Nissan, Tipo Urvan GX Larga, Modelo 2012 (1)</t>
  </si>
  <si>
    <t>Automóvil Marca Nissan Modelo 2014 Tipo Versa (13)</t>
  </si>
  <si>
    <t>Automóvil Marca Nissan Tipo Versa Modelo 2017 (2)</t>
  </si>
  <si>
    <t>Camioneta Marca Nissan Tipo NV350 Urvan Modelo 2017 (1)</t>
  </si>
  <si>
    <t xml:space="preserve">Automovil Marca Toyota, Tipo Prius C Modelo 2020 (21) </t>
  </si>
  <si>
    <t>Automóvil Marca Nissan Tipo Versa Modelo 2022 (1)</t>
  </si>
  <si>
    <t>Automóvil Marca Nissan Tipo Sentra Sense Modelo 2024 (3)</t>
  </si>
  <si>
    <t>Automóvil Marca Nissan Tipo Sentra Sense Modelo 2025 (45)</t>
  </si>
  <si>
    <t>Camioneta Marca Nissan Tipo NP300 Pick Up Modelo 2025 (3)</t>
  </si>
  <si>
    <t>Deshumidificador de aire portatil (3)</t>
  </si>
  <si>
    <t>Equipo de aire acondicionado (33)</t>
  </si>
  <si>
    <t>Equipo de bombeo (5)</t>
  </si>
  <si>
    <t>Extractor de aire (5)</t>
  </si>
  <si>
    <t>Purificador de Aire (14)</t>
  </si>
  <si>
    <t>Compresor (1)</t>
  </si>
  <si>
    <t>Bocina  (7)</t>
  </si>
  <si>
    <t>Cámara Fotográfica (21)</t>
  </si>
  <si>
    <t>Diádema para telefono IP (1)</t>
  </si>
  <si>
    <t>Equipo convertidor de señal (8)</t>
  </si>
  <si>
    <t>Flash Para Cámara Fotográfica (2)</t>
  </si>
  <si>
    <t>Grabadora de Video (9)</t>
  </si>
  <si>
    <t>Herramienta Kit (1)</t>
  </si>
  <si>
    <t>Lente Para Cámara Fotográfica (11)</t>
  </si>
  <si>
    <t>Mesa periscopica para proyector (1)</t>
  </si>
  <si>
    <t>Mezcladora (5)</t>
  </si>
  <si>
    <t>Microfono (12)</t>
  </si>
  <si>
    <t>Módulo botonera telefono IP (1)</t>
  </si>
  <si>
    <t>Pantalla (2)</t>
  </si>
  <si>
    <t>Proyector 5000 Lumenes (1)</t>
  </si>
  <si>
    <t>Radio Frecuencia (8)</t>
  </si>
  <si>
    <t>Router (2)</t>
  </si>
  <si>
    <t>Swich Catalays (27)</t>
  </si>
  <si>
    <t>Teléfono IP (241)</t>
  </si>
  <si>
    <t>Video Cámara (3)</t>
  </si>
  <si>
    <t>Conmutador (1)</t>
  </si>
  <si>
    <t>Gateway de Voz (1)</t>
  </si>
  <si>
    <t>Kit de Iluminación Para Fotografía (1)</t>
  </si>
  <si>
    <t>Equipo Para Red Inalámbrica</t>
  </si>
  <si>
    <t>Presentador web (2)</t>
  </si>
  <si>
    <t>Hardware y Software para Sistema Electrónico de Videograbación</t>
  </si>
  <si>
    <t>Contolador de Cámaras PTZ Con Joystick Avipas AV-3104IP 4D (1)</t>
  </si>
  <si>
    <t>Celulares (41)</t>
  </si>
  <si>
    <t>Equipo de Video (1)</t>
  </si>
  <si>
    <t>Tripie (1)</t>
  </si>
  <si>
    <t>Capturadora de Video (3)</t>
  </si>
  <si>
    <t>Equipo para Transmisión de Audio y Video (4)</t>
  </si>
  <si>
    <t>Adaptador Canon</t>
  </si>
  <si>
    <t>Planta generadora de energía eléctrica (1)</t>
  </si>
  <si>
    <t>Interruptor (2)</t>
  </si>
  <si>
    <t>Amperimetro (2)</t>
  </si>
  <si>
    <t>Garrucha (1)</t>
  </si>
  <si>
    <t>Juego de dados (1)</t>
  </si>
  <si>
    <t>Juego de llaves combinadas (1)</t>
  </si>
  <si>
    <t>Pinzas para corte de cable (1)</t>
  </si>
  <si>
    <t>Taladro Rotomartillo (2)</t>
  </si>
  <si>
    <t>Tarraja (1)</t>
  </si>
  <si>
    <t>Equipo de bombeo para cárcamo de aguas pluviales (1)</t>
  </si>
  <si>
    <t>Ciclopuerto (1)</t>
  </si>
  <si>
    <t>Fumigador (1)</t>
  </si>
  <si>
    <t>Luminaria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</si>
</sst>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3" fontId="1" fillId="0" borderId="1" xfId="0" applyNumberFormat="1" applyFont="1" applyFill="1" applyBorder="1"/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99%20Varios/02%20Enviados%20a%20Javier%20Portal/A&#241;o%202025/zzzz33%2005-02-26%204-2025/conac/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26398754</v>
          </cell>
          <cell r="D10">
            <v>559398754</v>
          </cell>
          <cell r="E10">
            <v>510826652</v>
          </cell>
          <cell r="F10">
            <v>494062371</v>
          </cell>
          <cell r="G10">
            <v>48572102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0"/>
  <sheetViews>
    <sheetView tabSelected="1" workbookViewId="0">
      <selection sqref="A1:C1"/>
    </sheetView>
  </sheetViews>
  <sheetFormatPr baseColWidth="10" defaultColWidth="11.42578125" defaultRowHeight="15" x14ac:dyDescent="0.2"/>
  <cols>
    <col min="1" max="1" width="17.85546875" style="2" customWidth="1"/>
    <col min="2" max="2" width="65.140625" style="1" customWidth="1"/>
    <col min="3" max="3" width="17.140625" style="3" bestFit="1" customWidth="1"/>
    <col min="4" max="4" width="11.42578125" style="1"/>
    <col min="5" max="5" width="11.42578125" style="2"/>
    <col min="6" max="6" width="15.85546875" style="3" bestFit="1" customWidth="1"/>
    <col min="7" max="7" width="15.85546875" style="1" bestFit="1" customWidth="1"/>
    <col min="8" max="16384" width="11.42578125" style="1"/>
  </cols>
  <sheetData>
    <row r="1" spans="1:7" ht="15.75" x14ac:dyDescent="0.25">
      <c r="A1" s="23" t="s">
        <v>0</v>
      </c>
      <c r="B1" s="23"/>
      <c r="C1" s="23"/>
    </row>
    <row r="2" spans="1:7" ht="15.75" x14ac:dyDescent="0.25">
      <c r="A2" s="23" t="s">
        <v>1</v>
      </c>
      <c r="B2" s="23"/>
      <c r="C2" s="23"/>
    </row>
    <row r="3" spans="1:7" ht="15.75" x14ac:dyDescent="0.25">
      <c r="A3" s="23" t="s">
        <v>2</v>
      </c>
      <c r="B3" s="23"/>
      <c r="C3" s="23"/>
    </row>
    <row r="4" spans="1:7" ht="15.75" x14ac:dyDescent="0.25">
      <c r="A4" s="4"/>
      <c r="B4" s="4" t="s">
        <v>3</v>
      </c>
      <c r="C4" s="5"/>
    </row>
    <row r="5" spans="1:7" ht="15.75" x14ac:dyDescent="0.25">
      <c r="A5" s="4"/>
      <c r="B5" s="4"/>
      <c r="C5" s="5"/>
    </row>
    <row r="6" spans="1:7" ht="15.75" x14ac:dyDescent="0.25">
      <c r="A6" s="4" t="s">
        <v>4</v>
      </c>
      <c r="B6" s="4" t="s">
        <v>5</v>
      </c>
      <c r="C6" s="5" t="s">
        <v>6</v>
      </c>
    </row>
    <row r="7" spans="1:7" s="9" customFormat="1" ht="15.75" customHeight="1" x14ac:dyDescent="0.2">
      <c r="A7" s="6">
        <v>51100001</v>
      </c>
      <c r="B7" s="7" t="s">
        <v>7</v>
      </c>
      <c r="C7" s="8">
        <f>1037633+7975</f>
        <v>1045608</v>
      </c>
      <c r="E7" s="10"/>
      <c r="F7" s="3"/>
    </row>
    <row r="8" spans="1:7" s="9" customFormat="1" ht="15.75" customHeight="1" x14ac:dyDescent="0.2">
      <c r="A8" s="11">
        <v>51100002</v>
      </c>
      <c r="B8" s="7" t="s">
        <v>8</v>
      </c>
      <c r="C8" s="8">
        <v>12296</v>
      </c>
      <c r="E8" s="10"/>
      <c r="F8" s="3"/>
    </row>
    <row r="9" spans="1:7" s="9" customFormat="1" ht="15.75" customHeight="1" x14ac:dyDescent="0.2">
      <c r="A9" s="6">
        <v>51100003</v>
      </c>
      <c r="B9" s="7" t="s">
        <v>9</v>
      </c>
      <c r="C9" s="8">
        <v>8607</v>
      </c>
      <c r="E9" s="10"/>
      <c r="F9" s="3"/>
    </row>
    <row r="10" spans="1:7" s="9" customFormat="1" ht="15.75" customHeight="1" x14ac:dyDescent="0.2">
      <c r="A10" s="2">
        <v>51100004</v>
      </c>
      <c r="B10" s="12" t="s">
        <v>10</v>
      </c>
      <c r="C10" s="8">
        <v>240022</v>
      </c>
      <c r="E10" s="10"/>
      <c r="F10" s="3"/>
      <c r="G10" s="13"/>
    </row>
    <row r="11" spans="1:7" s="9" customFormat="1" ht="15.75" customHeight="1" x14ac:dyDescent="0.2">
      <c r="A11" s="11">
        <v>51100005</v>
      </c>
      <c r="B11" s="7" t="s">
        <v>11</v>
      </c>
      <c r="C11" s="13">
        <v>6931</v>
      </c>
      <c r="E11" s="10"/>
      <c r="F11" s="3"/>
    </row>
    <row r="12" spans="1:7" s="9" customFormat="1" ht="15.75" customHeight="1" x14ac:dyDescent="0.2">
      <c r="A12" s="6">
        <v>51100006</v>
      </c>
      <c r="B12" s="7" t="s">
        <v>12</v>
      </c>
      <c r="C12" s="13">
        <v>42186</v>
      </c>
      <c r="E12" s="10"/>
      <c r="F12" s="3"/>
    </row>
    <row r="13" spans="1:7" s="9" customFormat="1" ht="15.75" customHeight="1" x14ac:dyDescent="0.2">
      <c r="A13" s="6">
        <v>51100007</v>
      </c>
      <c r="B13" s="7" t="s">
        <v>13</v>
      </c>
      <c r="C13" s="13">
        <v>7584</v>
      </c>
      <c r="E13" s="10"/>
      <c r="F13" s="3"/>
    </row>
    <row r="14" spans="1:7" s="9" customFormat="1" ht="15.75" customHeight="1" x14ac:dyDescent="0.2">
      <c r="A14" s="11">
        <v>51100008</v>
      </c>
      <c r="B14" s="7" t="s">
        <v>14</v>
      </c>
      <c r="C14" s="8">
        <v>41527</v>
      </c>
      <c r="E14" s="10"/>
      <c r="F14" s="3"/>
    </row>
    <row r="15" spans="1:7" s="9" customFormat="1" ht="15.75" customHeight="1" x14ac:dyDescent="0.2">
      <c r="A15" s="6">
        <v>51100009</v>
      </c>
      <c r="B15" s="7" t="s">
        <v>15</v>
      </c>
      <c r="C15" s="13">
        <v>4280</v>
      </c>
      <c r="E15" s="10"/>
      <c r="F15" s="3"/>
    </row>
    <row r="16" spans="1:7" s="9" customFormat="1" ht="15.75" customHeight="1" x14ac:dyDescent="0.2">
      <c r="A16" s="2">
        <v>51100010</v>
      </c>
      <c r="B16" s="1" t="s">
        <v>16</v>
      </c>
      <c r="C16" s="8">
        <f>18624+17159</f>
        <v>35783</v>
      </c>
      <c r="E16" s="10"/>
      <c r="F16" s="3"/>
    </row>
    <row r="17" spans="1:7" s="9" customFormat="1" ht="15.75" customHeight="1" x14ac:dyDescent="0.2">
      <c r="A17" s="2">
        <v>51100011</v>
      </c>
      <c r="B17" s="12" t="s">
        <v>17</v>
      </c>
      <c r="C17" s="8">
        <v>500408</v>
      </c>
      <c r="E17" s="10"/>
      <c r="F17" s="3"/>
      <c r="G17" s="13"/>
    </row>
    <row r="18" spans="1:7" s="9" customFormat="1" ht="15.75" customHeight="1" x14ac:dyDescent="0.2">
      <c r="A18" s="2">
        <v>51100012</v>
      </c>
      <c r="B18" s="12" t="s">
        <v>18</v>
      </c>
      <c r="C18" s="8">
        <v>1164415</v>
      </c>
      <c r="E18" s="10"/>
      <c r="F18" s="3"/>
      <c r="G18" s="13"/>
    </row>
    <row r="19" spans="1:7" ht="15.75" customHeight="1" x14ac:dyDescent="0.2">
      <c r="A19" s="2">
        <v>51100013</v>
      </c>
      <c r="B19" s="12" t="s">
        <v>19</v>
      </c>
      <c r="C19" s="8">
        <f>5237055+99180</f>
        <v>5336235</v>
      </c>
      <c r="E19" s="10"/>
    </row>
    <row r="20" spans="1:7" ht="15.75" customHeight="1" x14ac:dyDescent="0.2">
      <c r="A20" s="2">
        <v>51100014</v>
      </c>
      <c r="B20" s="12" t="s">
        <v>20</v>
      </c>
      <c r="C20" s="8">
        <v>6990</v>
      </c>
      <c r="E20" s="10"/>
    </row>
    <row r="21" spans="1:7" ht="15.75" customHeight="1" x14ac:dyDescent="0.2">
      <c r="A21" s="6">
        <v>51100015</v>
      </c>
      <c r="B21" s="7" t="s">
        <v>21</v>
      </c>
      <c r="C21" s="8">
        <v>117348</v>
      </c>
      <c r="E21" s="10"/>
      <c r="G21" s="13"/>
    </row>
    <row r="22" spans="1:7" ht="15.75" customHeight="1" x14ac:dyDescent="0.2">
      <c r="A22" s="6">
        <v>51100016</v>
      </c>
      <c r="B22" s="7" t="s">
        <v>22</v>
      </c>
      <c r="C22" s="8">
        <v>5649</v>
      </c>
      <c r="E22" s="10"/>
    </row>
    <row r="23" spans="1:7" ht="15.75" customHeight="1" x14ac:dyDescent="0.2">
      <c r="A23" s="2">
        <v>51100017</v>
      </c>
      <c r="B23" s="12" t="s">
        <v>23</v>
      </c>
      <c r="C23" s="8">
        <v>106228</v>
      </c>
      <c r="E23" s="10"/>
    </row>
    <row r="24" spans="1:7" s="9" customFormat="1" ht="15.75" customHeight="1" x14ac:dyDescent="0.2">
      <c r="A24" s="2">
        <v>51100018</v>
      </c>
      <c r="B24" s="12" t="s">
        <v>24</v>
      </c>
      <c r="C24" s="8">
        <v>622484</v>
      </c>
      <c r="E24" s="10"/>
      <c r="F24" s="3"/>
    </row>
    <row r="25" spans="1:7" ht="15.75" customHeight="1" x14ac:dyDescent="0.2">
      <c r="A25" s="2">
        <v>51100019</v>
      </c>
      <c r="B25" s="12" t="s">
        <v>25</v>
      </c>
      <c r="C25" s="8">
        <f>23026+19398+62292</f>
        <v>104716</v>
      </c>
      <c r="E25" s="10"/>
    </row>
    <row r="26" spans="1:7" ht="15.75" customHeight="1" x14ac:dyDescent="0.2">
      <c r="A26" s="2">
        <v>51100020</v>
      </c>
      <c r="B26" s="1" t="s">
        <v>26</v>
      </c>
      <c r="C26" s="8">
        <v>2539</v>
      </c>
      <c r="E26" s="10"/>
    </row>
    <row r="27" spans="1:7" ht="15.75" customHeight="1" x14ac:dyDescent="0.2">
      <c r="A27" s="2">
        <v>51100021</v>
      </c>
      <c r="B27" s="7" t="s">
        <v>27</v>
      </c>
      <c r="C27" s="8">
        <v>677285</v>
      </c>
      <c r="E27" s="10"/>
      <c r="G27" s="13"/>
    </row>
    <row r="28" spans="1:7" s="9" customFormat="1" ht="15.75" customHeight="1" x14ac:dyDescent="0.2">
      <c r="A28" s="6">
        <v>51100022</v>
      </c>
      <c r="B28" s="7" t="s">
        <v>28</v>
      </c>
      <c r="C28" s="8">
        <f>11301+30467</f>
        <v>41768</v>
      </c>
      <c r="E28" s="10"/>
      <c r="F28" s="3"/>
    </row>
    <row r="29" spans="1:7" s="9" customFormat="1" ht="15.75" customHeight="1" x14ac:dyDescent="0.2">
      <c r="A29" s="6">
        <v>51100023</v>
      </c>
      <c r="B29" s="7" t="s">
        <v>29</v>
      </c>
      <c r="C29" s="8">
        <f>38099+11507</f>
        <v>49606</v>
      </c>
      <c r="E29" s="10"/>
      <c r="F29" s="3"/>
    </row>
    <row r="30" spans="1:7" s="9" customFormat="1" ht="15.75" customHeight="1" x14ac:dyDescent="0.2">
      <c r="A30" s="6">
        <v>51100024</v>
      </c>
      <c r="B30" s="7" t="s">
        <v>30</v>
      </c>
      <c r="C30" s="8">
        <v>3932</v>
      </c>
      <c r="E30" s="10"/>
      <c r="F30" s="3"/>
    </row>
    <row r="31" spans="1:7" s="9" customFormat="1" ht="15.75" customHeight="1" x14ac:dyDescent="0.2">
      <c r="A31" s="6">
        <v>51100025</v>
      </c>
      <c r="B31" s="7" t="s">
        <v>31</v>
      </c>
      <c r="C31" s="8">
        <f>7540+12247</f>
        <v>19787</v>
      </c>
      <c r="E31" s="10"/>
      <c r="F31" s="3"/>
    </row>
    <row r="32" spans="1:7" s="9" customFormat="1" ht="15.75" customHeight="1" x14ac:dyDescent="0.2">
      <c r="A32" s="6">
        <v>51100026</v>
      </c>
      <c r="B32" s="1" t="s">
        <v>32</v>
      </c>
      <c r="C32" s="8">
        <v>8700</v>
      </c>
      <c r="E32" s="10"/>
      <c r="F32" s="3"/>
    </row>
    <row r="33" spans="1:7" ht="15.75" customHeight="1" x14ac:dyDescent="0.2">
      <c r="A33" s="6">
        <v>51100027</v>
      </c>
      <c r="B33" s="1" t="s">
        <v>33</v>
      </c>
      <c r="C33" s="8">
        <v>5104</v>
      </c>
      <c r="E33" s="10"/>
    </row>
    <row r="34" spans="1:7" ht="15.75" customHeight="1" x14ac:dyDescent="0.2">
      <c r="A34" s="6">
        <v>51100028</v>
      </c>
      <c r="B34" s="14" t="s">
        <v>34</v>
      </c>
      <c r="C34" s="8">
        <v>8688</v>
      </c>
      <c r="E34" s="10"/>
    </row>
    <row r="35" spans="1:7" ht="15.75" customHeight="1" x14ac:dyDescent="0.2">
      <c r="A35" s="6">
        <v>51100029</v>
      </c>
      <c r="B35" s="14" t="s">
        <v>35</v>
      </c>
      <c r="C35" s="8">
        <v>64772</v>
      </c>
      <c r="E35" s="10"/>
    </row>
    <row r="36" spans="1:7" ht="15.75" customHeight="1" x14ac:dyDescent="0.2">
      <c r="A36" s="6">
        <v>51100030</v>
      </c>
      <c r="B36" s="14" t="s">
        <v>36</v>
      </c>
      <c r="C36" s="8">
        <v>17354</v>
      </c>
      <c r="E36" s="10"/>
    </row>
    <row r="37" spans="1:7" ht="15.75" customHeight="1" x14ac:dyDescent="0.2">
      <c r="A37" s="6">
        <v>51100031</v>
      </c>
      <c r="B37" s="14" t="s">
        <v>37</v>
      </c>
      <c r="C37" s="8">
        <v>8228</v>
      </c>
      <c r="E37" s="10"/>
    </row>
    <row r="38" spans="1:7" ht="15.75" customHeight="1" x14ac:dyDescent="0.2">
      <c r="A38" s="6">
        <v>51100032</v>
      </c>
      <c r="B38" s="14" t="s">
        <v>38</v>
      </c>
      <c r="C38" s="8">
        <v>17191</v>
      </c>
      <c r="E38" s="10"/>
    </row>
    <row r="39" spans="1:7" ht="15.75" customHeight="1" x14ac:dyDescent="0.2">
      <c r="A39" s="6">
        <v>51100033</v>
      </c>
      <c r="B39" s="14" t="s">
        <v>39</v>
      </c>
      <c r="C39" s="8">
        <v>70435</v>
      </c>
      <c r="E39" s="10"/>
    </row>
    <row r="40" spans="1:7" ht="15.75" customHeight="1" x14ac:dyDescent="0.2">
      <c r="A40" s="6">
        <v>51100034</v>
      </c>
      <c r="B40" s="14" t="s">
        <v>40</v>
      </c>
      <c r="C40" s="8">
        <v>13212</v>
      </c>
      <c r="E40" s="10"/>
    </row>
    <row r="41" spans="1:7" ht="15.75" customHeight="1" x14ac:dyDescent="0.2">
      <c r="A41" s="6">
        <v>51100035</v>
      </c>
      <c r="B41" s="14" t="s">
        <v>41</v>
      </c>
      <c r="C41" s="8">
        <v>48664</v>
      </c>
      <c r="E41" s="10"/>
    </row>
    <row r="42" spans="1:7" ht="15.75" customHeight="1" x14ac:dyDescent="0.2">
      <c r="A42" s="6">
        <v>51100036</v>
      </c>
      <c r="B42" s="14" t="s">
        <v>42</v>
      </c>
      <c r="C42" s="8">
        <v>66363</v>
      </c>
      <c r="E42" s="10"/>
      <c r="G42" s="13"/>
    </row>
    <row r="43" spans="1:7" ht="15.75" customHeight="1" x14ac:dyDescent="0.2">
      <c r="A43" s="6">
        <v>51100037</v>
      </c>
      <c r="B43" s="14" t="s">
        <v>43</v>
      </c>
      <c r="C43" s="8">
        <v>22700</v>
      </c>
      <c r="E43" s="10"/>
    </row>
    <row r="44" spans="1:7" ht="15.75" customHeight="1" x14ac:dyDescent="0.2">
      <c r="A44" s="6">
        <v>51200001</v>
      </c>
      <c r="B44" s="14" t="s">
        <v>44</v>
      </c>
      <c r="C44" s="8">
        <v>1003608</v>
      </c>
      <c r="E44" s="10"/>
      <c r="G44" s="13"/>
    </row>
    <row r="45" spans="1:7" ht="15.75" customHeight="1" x14ac:dyDescent="0.2">
      <c r="A45" s="6">
        <v>51300001</v>
      </c>
      <c r="B45" s="14" t="s">
        <v>45</v>
      </c>
      <c r="C45" s="8">
        <v>52200</v>
      </c>
      <c r="E45" s="10"/>
    </row>
    <row r="46" spans="1:7" ht="15.75" customHeight="1" x14ac:dyDescent="0.2">
      <c r="A46" s="2">
        <v>51500001</v>
      </c>
      <c r="B46" s="14" t="s">
        <v>46</v>
      </c>
      <c r="C46" s="8">
        <v>124329</v>
      </c>
      <c r="E46" s="10"/>
    </row>
    <row r="47" spans="1:7" x14ac:dyDescent="0.2">
      <c r="A47" s="6">
        <v>51500002</v>
      </c>
      <c r="B47" s="7" t="s">
        <v>47</v>
      </c>
      <c r="C47" s="8">
        <v>2527</v>
      </c>
      <c r="E47" s="10"/>
    </row>
    <row r="48" spans="1:7" x14ac:dyDescent="0.2">
      <c r="A48" s="15">
        <v>51500003</v>
      </c>
      <c r="B48" s="7" t="s">
        <v>48</v>
      </c>
      <c r="C48" s="8">
        <v>5909640</v>
      </c>
      <c r="E48" s="10"/>
      <c r="G48" s="13"/>
    </row>
    <row r="49" spans="1:7" x14ac:dyDescent="0.2">
      <c r="A49" s="2">
        <v>51500004</v>
      </c>
      <c r="B49" s="12" t="s">
        <v>49</v>
      </c>
      <c r="C49" s="8">
        <v>4421749</v>
      </c>
      <c r="E49" s="10"/>
      <c r="G49" s="13"/>
    </row>
    <row r="50" spans="1:7" x14ac:dyDescent="0.2">
      <c r="A50" s="6">
        <v>51500005</v>
      </c>
      <c r="B50" s="7" t="s">
        <v>50</v>
      </c>
      <c r="C50" s="8">
        <v>87586</v>
      </c>
      <c r="E50" s="10"/>
    </row>
    <row r="51" spans="1:7" x14ac:dyDescent="0.2">
      <c r="A51" s="2">
        <v>51500007</v>
      </c>
      <c r="B51" s="12" t="s">
        <v>51</v>
      </c>
      <c r="C51" s="8">
        <v>50014</v>
      </c>
      <c r="E51" s="10"/>
    </row>
    <row r="52" spans="1:7" x14ac:dyDescent="0.2">
      <c r="A52" s="6">
        <v>51500008</v>
      </c>
      <c r="B52" s="7" t="s">
        <v>52</v>
      </c>
      <c r="C52" s="8">
        <v>580662</v>
      </c>
      <c r="E52" s="10"/>
    </row>
    <row r="53" spans="1:7" x14ac:dyDescent="0.2">
      <c r="A53" s="11">
        <v>51500009</v>
      </c>
      <c r="B53" s="12" t="s">
        <v>53</v>
      </c>
      <c r="C53" s="8">
        <v>869439</v>
      </c>
      <c r="E53" s="10"/>
      <c r="G53" s="13"/>
    </row>
    <row r="54" spans="1:7" ht="15.75" customHeight="1" x14ac:dyDescent="0.2">
      <c r="A54" s="11">
        <v>51500010</v>
      </c>
      <c r="B54" s="7" t="s">
        <v>54</v>
      </c>
      <c r="C54" s="8">
        <v>89192</v>
      </c>
      <c r="E54" s="10"/>
    </row>
    <row r="55" spans="1:7" ht="15.75" customHeight="1" x14ac:dyDescent="0.2">
      <c r="A55" s="6">
        <v>51500011</v>
      </c>
      <c r="B55" s="7" t="s">
        <v>55</v>
      </c>
      <c r="C55" s="8">
        <v>126537</v>
      </c>
      <c r="E55" s="10"/>
      <c r="G55" s="13"/>
    </row>
    <row r="56" spans="1:7" ht="15.75" customHeight="1" x14ac:dyDescent="0.2">
      <c r="A56" s="11">
        <v>51500012</v>
      </c>
      <c r="B56" s="7" t="s">
        <v>56</v>
      </c>
      <c r="C56" s="8">
        <v>3596</v>
      </c>
      <c r="E56" s="10"/>
    </row>
    <row r="57" spans="1:7" ht="15.75" customHeight="1" x14ac:dyDescent="0.2">
      <c r="A57" s="6">
        <v>51500013</v>
      </c>
      <c r="B57" s="7" t="s">
        <v>57</v>
      </c>
      <c r="C57" s="8">
        <v>130202</v>
      </c>
      <c r="E57" s="10"/>
    </row>
    <row r="58" spans="1:7" ht="15.75" customHeight="1" x14ac:dyDescent="0.2">
      <c r="A58" s="11">
        <v>51500014</v>
      </c>
      <c r="B58" s="7" t="s">
        <v>58</v>
      </c>
      <c r="C58" s="8">
        <v>4153</v>
      </c>
      <c r="E58" s="10"/>
    </row>
    <row r="59" spans="1:7" ht="15.75" customHeight="1" x14ac:dyDescent="0.2">
      <c r="A59" s="11">
        <v>51500015</v>
      </c>
      <c r="B59" s="1" t="s">
        <v>59</v>
      </c>
      <c r="C59" s="16">
        <v>404416</v>
      </c>
      <c r="E59" s="10"/>
      <c r="G59" s="13"/>
    </row>
    <row r="60" spans="1:7" ht="15.75" customHeight="1" x14ac:dyDescent="0.2">
      <c r="A60" s="2">
        <v>51500016</v>
      </c>
      <c r="B60" s="12" t="s">
        <v>60</v>
      </c>
      <c r="C60" s="8">
        <v>1510421</v>
      </c>
      <c r="E60" s="10"/>
      <c r="G60" s="13"/>
    </row>
    <row r="61" spans="1:7" ht="15.75" customHeight="1" x14ac:dyDescent="0.2">
      <c r="A61" s="6">
        <v>51500017</v>
      </c>
      <c r="B61" s="7" t="s">
        <v>61</v>
      </c>
      <c r="C61" s="8">
        <v>8238</v>
      </c>
      <c r="E61" s="10"/>
    </row>
    <row r="62" spans="1:7" ht="15.75" customHeight="1" x14ac:dyDescent="0.2">
      <c r="A62" s="11">
        <v>51500018</v>
      </c>
      <c r="B62" s="7" t="s">
        <v>62</v>
      </c>
      <c r="C62" s="8">
        <v>21808</v>
      </c>
      <c r="E62" s="10"/>
    </row>
    <row r="63" spans="1:7" ht="15.75" customHeight="1" x14ac:dyDescent="0.2">
      <c r="A63" s="11">
        <v>51500019</v>
      </c>
      <c r="B63" s="7" t="s">
        <v>63</v>
      </c>
      <c r="C63" s="8">
        <v>315520</v>
      </c>
      <c r="E63" s="10"/>
    </row>
    <row r="64" spans="1:7" ht="15.75" customHeight="1" x14ac:dyDescent="0.2">
      <c r="A64" s="11">
        <v>51500020</v>
      </c>
      <c r="B64" s="7" t="s">
        <v>64</v>
      </c>
      <c r="C64" s="8">
        <v>7877</v>
      </c>
      <c r="E64" s="10"/>
    </row>
    <row r="65" spans="1:7" ht="15.75" customHeight="1" x14ac:dyDescent="0.2">
      <c r="A65" s="11">
        <v>51500021</v>
      </c>
      <c r="B65" s="7" t="s">
        <v>65</v>
      </c>
      <c r="C65" s="8">
        <f>11043+25820</f>
        <v>36863</v>
      </c>
      <c r="E65" s="10"/>
    </row>
    <row r="66" spans="1:7" ht="15.75" customHeight="1" x14ac:dyDescent="0.2">
      <c r="A66" s="11">
        <v>51500022</v>
      </c>
      <c r="B66" s="7" t="s">
        <v>66</v>
      </c>
      <c r="C66" s="8">
        <v>41992</v>
      </c>
      <c r="E66" s="10"/>
    </row>
    <row r="67" spans="1:7" ht="15.75" customHeight="1" x14ac:dyDescent="0.2">
      <c r="A67" s="11">
        <v>51500023</v>
      </c>
      <c r="B67" s="14" t="s">
        <v>67</v>
      </c>
      <c r="C67" s="8">
        <v>6307</v>
      </c>
      <c r="E67" s="10"/>
    </row>
    <row r="68" spans="1:7" ht="15.75" customHeight="1" x14ac:dyDescent="0.2">
      <c r="A68" s="11">
        <v>51500024</v>
      </c>
      <c r="B68" s="14" t="s">
        <v>68</v>
      </c>
      <c r="C68" s="8">
        <v>32074</v>
      </c>
      <c r="E68" s="10"/>
    </row>
    <row r="69" spans="1:7" ht="15.75" customHeight="1" x14ac:dyDescent="0.2">
      <c r="A69" s="11">
        <v>51500025</v>
      </c>
      <c r="B69" s="14" t="s">
        <v>69</v>
      </c>
      <c r="C69" s="8">
        <v>38976</v>
      </c>
      <c r="E69" s="10"/>
    </row>
    <row r="70" spans="1:7" ht="15.75" customHeight="1" x14ac:dyDescent="0.2">
      <c r="A70" s="11">
        <v>51500026</v>
      </c>
      <c r="B70" s="14" t="s">
        <v>70</v>
      </c>
      <c r="C70" s="8">
        <v>277733</v>
      </c>
      <c r="E70" s="10"/>
    </row>
    <row r="71" spans="1:7" ht="15.75" customHeight="1" x14ac:dyDescent="0.2">
      <c r="A71" s="11">
        <v>51500027</v>
      </c>
      <c r="B71" s="14" t="s">
        <v>71</v>
      </c>
      <c r="C71" s="8">
        <f>1115305+8907-23312+26118</f>
        <v>1127018</v>
      </c>
      <c r="E71" s="10"/>
    </row>
    <row r="72" spans="1:7" ht="15.75" customHeight="1" x14ac:dyDescent="0.2">
      <c r="A72" s="11">
        <v>51500028</v>
      </c>
      <c r="B72" s="14" t="s">
        <v>72</v>
      </c>
      <c r="C72" s="8">
        <v>9800</v>
      </c>
      <c r="E72" s="10"/>
    </row>
    <row r="73" spans="1:7" ht="15.75" customHeight="1" x14ac:dyDescent="0.2">
      <c r="A73" s="11">
        <v>51500029</v>
      </c>
      <c r="B73" s="14" t="s">
        <v>73</v>
      </c>
      <c r="C73" s="8">
        <v>7304</v>
      </c>
      <c r="E73" s="10"/>
    </row>
    <row r="74" spans="1:7" ht="15.75" customHeight="1" x14ac:dyDescent="0.2">
      <c r="A74" s="11">
        <v>51900001</v>
      </c>
      <c r="B74" s="7" t="s">
        <v>74</v>
      </c>
      <c r="C74" s="8">
        <v>29942</v>
      </c>
      <c r="E74" s="10"/>
    </row>
    <row r="75" spans="1:7" ht="15.75" customHeight="1" x14ac:dyDescent="0.2">
      <c r="A75" s="2">
        <v>51900002</v>
      </c>
      <c r="B75" s="1" t="s">
        <v>75</v>
      </c>
      <c r="C75" s="8">
        <v>33050</v>
      </c>
      <c r="E75" s="10"/>
    </row>
    <row r="76" spans="1:7" ht="15.75" customHeight="1" x14ac:dyDescent="0.2">
      <c r="A76" s="15">
        <v>51900003</v>
      </c>
      <c r="B76" s="7" t="s">
        <v>76</v>
      </c>
      <c r="C76" s="8">
        <f>143528+96747</f>
        <v>240275</v>
      </c>
      <c r="E76" s="10"/>
    </row>
    <row r="77" spans="1:7" ht="15.75" customHeight="1" x14ac:dyDescent="0.2">
      <c r="A77" s="6">
        <v>51900004</v>
      </c>
      <c r="B77" s="7" t="s">
        <v>77</v>
      </c>
      <c r="C77" s="8">
        <v>4854</v>
      </c>
      <c r="E77" s="10"/>
    </row>
    <row r="78" spans="1:7" ht="15.75" customHeight="1" x14ac:dyDescent="0.2">
      <c r="A78" s="11">
        <v>51900005</v>
      </c>
      <c r="B78" s="7" t="s">
        <v>78</v>
      </c>
      <c r="C78" s="8">
        <v>4002</v>
      </c>
      <c r="E78" s="10"/>
    </row>
    <row r="79" spans="1:7" ht="15.75" customHeight="1" x14ac:dyDescent="0.2">
      <c r="A79" s="11">
        <v>51900006</v>
      </c>
      <c r="B79" s="7" t="s">
        <v>79</v>
      </c>
      <c r="C79" s="8">
        <v>42282</v>
      </c>
      <c r="E79" s="10"/>
    </row>
    <row r="80" spans="1:7" ht="15.75" customHeight="1" x14ac:dyDescent="0.2">
      <c r="A80" s="6">
        <v>51900007</v>
      </c>
      <c r="B80" s="7" t="s">
        <v>80</v>
      </c>
      <c r="C80" s="8">
        <v>24456</v>
      </c>
      <c r="E80" s="10"/>
      <c r="G80" s="13"/>
    </row>
    <row r="81" spans="1:7" ht="15.75" customHeight="1" x14ac:dyDescent="0.2">
      <c r="A81" s="11">
        <v>51900008</v>
      </c>
      <c r="B81" s="7" t="s">
        <v>81</v>
      </c>
      <c r="C81" s="8">
        <v>2784</v>
      </c>
      <c r="E81" s="10"/>
    </row>
    <row r="82" spans="1:7" ht="15.75" customHeight="1" x14ac:dyDescent="0.2">
      <c r="A82" s="11">
        <v>51900009</v>
      </c>
      <c r="B82" s="7" t="s">
        <v>82</v>
      </c>
      <c r="C82" s="8">
        <v>8816</v>
      </c>
      <c r="E82" s="10"/>
    </row>
    <row r="83" spans="1:7" ht="15.75" customHeight="1" x14ac:dyDescent="0.2">
      <c r="A83" s="6">
        <v>51900010</v>
      </c>
      <c r="B83" s="7" t="s">
        <v>83</v>
      </c>
      <c r="C83" s="8">
        <v>4837</v>
      </c>
      <c r="E83" s="10"/>
    </row>
    <row r="84" spans="1:7" ht="15.75" customHeight="1" x14ac:dyDescent="0.2">
      <c r="A84" s="15">
        <v>51900011</v>
      </c>
      <c r="B84" s="7" t="s">
        <v>84</v>
      </c>
      <c r="C84" s="8">
        <v>6798</v>
      </c>
      <c r="E84" s="10"/>
    </row>
    <row r="85" spans="1:7" ht="15.75" customHeight="1" x14ac:dyDescent="0.2">
      <c r="A85" s="15">
        <v>51900012</v>
      </c>
      <c r="B85" s="7" t="s">
        <v>85</v>
      </c>
      <c r="C85" s="8">
        <v>36076</v>
      </c>
      <c r="E85" s="10"/>
    </row>
    <row r="86" spans="1:7" ht="15.75" customHeight="1" x14ac:dyDescent="0.2">
      <c r="A86" s="15">
        <v>51900013</v>
      </c>
      <c r="B86" s="7" t="s">
        <v>86</v>
      </c>
      <c r="C86" s="8">
        <v>53453</v>
      </c>
      <c r="E86" s="10"/>
    </row>
    <row r="87" spans="1:7" ht="15.75" customHeight="1" x14ac:dyDescent="0.2">
      <c r="A87" s="2">
        <v>51900014</v>
      </c>
      <c r="B87" s="14" t="s">
        <v>87</v>
      </c>
      <c r="C87" s="16">
        <v>1155222</v>
      </c>
      <c r="E87" s="10"/>
    </row>
    <row r="88" spans="1:7" ht="15.75" customHeight="1" x14ac:dyDescent="0.2">
      <c r="A88" s="2">
        <v>51900015</v>
      </c>
      <c r="B88" s="14" t="s">
        <v>88</v>
      </c>
      <c r="C88" s="16">
        <v>22620</v>
      </c>
      <c r="E88" s="10"/>
    </row>
    <row r="89" spans="1:7" ht="15.75" customHeight="1" x14ac:dyDescent="0.2">
      <c r="A89" s="2">
        <v>51900016</v>
      </c>
      <c r="B89" s="14" t="s">
        <v>89</v>
      </c>
      <c r="C89" s="16">
        <v>312499</v>
      </c>
      <c r="E89" s="10"/>
    </row>
    <row r="90" spans="1:7" ht="15.75" customHeight="1" x14ac:dyDescent="0.2">
      <c r="A90" s="2">
        <v>51900017</v>
      </c>
      <c r="B90" s="14" t="s">
        <v>90</v>
      </c>
      <c r="C90" s="16">
        <v>226234</v>
      </c>
      <c r="E90" s="10"/>
    </row>
    <row r="91" spans="1:7" ht="15.75" customHeight="1" x14ac:dyDescent="0.2">
      <c r="A91" s="2">
        <v>51900018</v>
      </c>
      <c r="B91" s="14" t="s">
        <v>91</v>
      </c>
      <c r="C91" s="16">
        <v>715952</v>
      </c>
      <c r="E91" s="10"/>
    </row>
    <row r="92" spans="1:7" x14ac:dyDescent="0.2">
      <c r="A92" s="2">
        <v>51900019</v>
      </c>
      <c r="B92" s="14" t="s">
        <v>92</v>
      </c>
      <c r="C92" s="16">
        <v>16932</v>
      </c>
      <c r="E92" s="10"/>
    </row>
    <row r="93" spans="1:7" x14ac:dyDescent="0.2">
      <c r="A93" s="2">
        <v>51900020</v>
      </c>
      <c r="B93" s="14" t="s">
        <v>93</v>
      </c>
      <c r="C93" s="16">
        <v>42325</v>
      </c>
      <c r="E93" s="10"/>
    </row>
    <row r="94" spans="1:7" x14ac:dyDescent="0.2">
      <c r="A94" s="2">
        <v>51900021</v>
      </c>
      <c r="B94" s="14" t="s">
        <v>94</v>
      </c>
      <c r="C94" s="16">
        <v>48322</v>
      </c>
      <c r="E94" s="10"/>
    </row>
    <row r="95" spans="1:7" x14ac:dyDescent="0.2">
      <c r="A95" s="2">
        <v>51900022</v>
      </c>
      <c r="B95" s="14" t="s">
        <v>95</v>
      </c>
      <c r="C95" s="16">
        <v>8653</v>
      </c>
      <c r="E95" s="10"/>
    </row>
    <row r="96" spans="1:7" x14ac:dyDescent="0.2">
      <c r="A96" s="2">
        <v>53100001</v>
      </c>
      <c r="B96" s="14" t="s">
        <v>96</v>
      </c>
      <c r="C96" s="16">
        <v>61184</v>
      </c>
      <c r="E96" s="10"/>
      <c r="G96" s="13"/>
    </row>
    <row r="97" spans="1:7" x14ac:dyDescent="0.2">
      <c r="A97" s="2">
        <v>53100002</v>
      </c>
      <c r="B97" s="14" t="s">
        <v>97</v>
      </c>
      <c r="C97" s="16">
        <v>8502</v>
      </c>
      <c r="E97" s="10"/>
      <c r="G97" s="13"/>
    </row>
    <row r="98" spans="1:7" x14ac:dyDescent="0.2">
      <c r="A98" s="17">
        <v>54100006</v>
      </c>
      <c r="B98" s="18" t="s">
        <v>98</v>
      </c>
      <c r="C98" s="8">
        <v>417996</v>
      </c>
      <c r="E98" s="10"/>
    </row>
    <row r="99" spans="1:7" x14ac:dyDescent="0.2">
      <c r="A99" s="17">
        <v>54100009</v>
      </c>
      <c r="B99" s="18" t="s">
        <v>99</v>
      </c>
      <c r="C99" s="8">
        <v>120148</v>
      </c>
      <c r="E99" s="10"/>
    </row>
    <row r="100" spans="1:7" x14ac:dyDescent="0.2">
      <c r="A100" s="17">
        <v>54100011</v>
      </c>
      <c r="B100" s="19" t="s">
        <v>100</v>
      </c>
      <c r="C100" s="8">
        <v>163784</v>
      </c>
      <c r="E100" s="10"/>
    </row>
    <row r="101" spans="1:7" x14ac:dyDescent="0.2">
      <c r="A101" s="17">
        <v>54100012</v>
      </c>
      <c r="B101" s="19" t="s">
        <v>101</v>
      </c>
      <c r="C101" s="8">
        <v>205965</v>
      </c>
      <c r="E101" s="10"/>
    </row>
    <row r="102" spans="1:7" x14ac:dyDescent="0.2">
      <c r="A102" s="17">
        <v>54100014</v>
      </c>
      <c r="B102" s="9" t="s">
        <v>102</v>
      </c>
      <c r="C102" s="8">
        <v>169900</v>
      </c>
      <c r="E102" s="10"/>
    </row>
    <row r="103" spans="1:7" x14ac:dyDescent="0.2">
      <c r="A103" s="17">
        <v>54100015</v>
      </c>
      <c r="B103" s="18" t="s">
        <v>103</v>
      </c>
      <c r="C103" s="8">
        <v>394000</v>
      </c>
      <c r="E103" s="10"/>
    </row>
    <row r="104" spans="1:7" x14ac:dyDescent="0.2">
      <c r="A104" s="17">
        <v>54100017</v>
      </c>
      <c r="B104" s="18" t="s">
        <v>104</v>
      </c>
      <c r="C104" s="8">
        <v>270838</v>
      </c>
      <c r="E104" s="10"/>
    </row>
    <row r="105" spans="1:7" x14ac:dyDescent="0.2">
      <c r="A105" s="17">
        <v>54100019</v>
      </c>
      <c r="B105" s="7" t="s">
        <v>105</v>
      </c>
      <c r="C105" s="8">
        <v>943936</v>
      </c>
      <c r="E105" s="10"/>
    </row>
    <row r="106" spans="1:7" x14ac:dyDescent="0.2">
      <c r="A106" s="17">
        <v>54100020</v>
      </c>
      <c r="B106" s="14" t="s">
        <v>106</v>
      </c>
      <c r="C106" s="8">
        <v>357700</v>
      </c>
      <c r="E106" s="10"/>
    </row>
    <row r="107" spans="1:7" x14ac:dyDescent="0.2">
      <c r="A107" s="6">
        <v>54100021</v>
      </c>
      <c r="B107" s="9" t="s">
        <v>107</v>
      </c>
      <c r="C107" s="8">
        <f>2653000-189500</f>
        <v>2463500</v>
      </c>
      <c r="E107" s="10"/>
    </row>
    <row r="108" spans="1:7" x14ac:dyDescent="0.2">
      <c r="A108" s="6">
        <v>54100022</v>
      </c>
      <c r="B108" s="1" t="s">
        <v>108</v>
      </c>
      <c r="C108" s="8">
        <v>413756</v>
      </c>
      <c r="E108" s="10"/>
    </row>
    <row r="109" spans="1:7" x14ac:dyDescent="0.2">
      <c r="A109" s="6">
        <v>54100023</v>
      </c>
      <c r="B109" s="1" t="s">
        <v>109</v>
      </c>
      <c r="C109" s="8">
        <v>395136</v>
      </c>
      <c r="E109" s="10"/>
    </row>
    <row r="110" spans="1:7" x14ac:dyDescent="0.2">
      <c r="A110" s="2">
        <v>54100024</v>
      </c>
      <c r="B110" s="14" t="s">
        <v>110</v>
      </c>
      <c r="C110" s="16">
        <f>7101952-322816</f>
        <v>6779136</v>
      </c>
      <c r="E110" s="10"/>
    </row>
    <row r="111" spans="1:7" x14ac:dyDescent="0.2">
      <c r="A111" s="2">
        <v>54100025</v>
      </c>
      <c r="B111" s="1" t="s">
        <v>111</v>
      </c>
      <c r="C111" s="16">
        <v>319671</v>
      </c>
      <c r="E111" s="10"/>
    </row>
    <row r="112" spans="1:7" x14ac:dyDescent="0.2">
      <c r="A112" s="2">
        <v>54100026</v>
      </c>
      <c r="B112" s="1" t="s">
        <v>112</v>
      </c>
      <c r="C112" s="16">
        <v>1193643</v>
      </c>
      <c r="E112" s="10"/>
    </row>
    <row r="113" spans="1:7" x14ac:dyDescent="0.2">
      <c r="A113" s="2">
        <v>54100027</v>
      </c>
      <c r="B113" s="1" t="s">
        <v>113</v>
      </c>
      <c r="C113" s="16">
        <v>17769735</v>
      </c>
      <c r="E113" s="10"/>
      <c r="G113" s="13"/>
    </row>
    <row r="114" spans="1:7" x14ac:dyDescent="0.2">
      <c r="A114" s="6">
        <v>54100028</v>
      </c>
      <c r="B114" s="1" t="s">
        <v>114</v>
      </c>
      <c r="C114" s="8">
        <v>1310631</v>
      </c>
      <c r="E114" s="10"/>
      <c r="G114" s="13"/>
    </row>
    <row r="115" spans="1:7" x14ac:dyDescent="0.2">
      <c r="A115" s="6">
        <v>56400001</v>
      </c>
      <c r="B115" s="7" t="s">
        <v>115</v>
      </c>
      <c r="C115" s="8">
        <v>41134</v>
      </c>
      <c r="E115" s="10"/>
    </row>
    <row r="116" spans="1:7" x14ac:dyDescent="0.2">
      <c r="A116" s="11">
        <v>56400002</v>
      </c>
      <c r="B116" s="7" t="s">
        <v>116</v>
      </c>
      <c r="C116" s="8">
        <v>4061509</v>
      </c>
      <c r="E116" s="10"/>
      <c r="G116" s="13"/>
    </row>
    <row r="117" spans="1:7" x14ac:dyDescent="0.2">
      <c r="A117" s="6">
        <v>56400003</v>
      </c>
      <c r="B117" s="7" t="s">
        <v>117</v>
      </c>
      <c r="C117" s="8">
        <v>488029</v>
      </c>
      <c r="E117" s="10"/>
    </row>
    <row r="118" spans="1:7" x14ac:dyDescent="0.2">
      <c r="A118" s="11">
        <v>56400004</v>
      </c>
      <c r="B118" s="7" t="s">
        <v>118</v>
      </c>
      <c r="C118" s="8">
        <v>162861</v>
      </c>
      <c r="E118" s="10"/>
    </row>
    <row r="119" spans="1:7" x14ac:dyDescent="0.2">
      <c r="A119" s="6">
        <v>56400005</v>
      </c>
      <c r="B119" s="7" t="s">
        <v>119</v>
      </c>
      <c r="C119" s="8">
        <v>315056</v>
      </c>
      <c r="E119" s="10"/>
    </row>
    <row r="120" spans="1:7" x14ac:dyDescent="0.2">
      <c r="A120" s="6">
        <v>56400006</v>
      </c>
      <c r="B120" s="7" t="s">
        <v>120</v>
      </c>
      <c r="C120" s="8">
        <v>890285</v>
      </c>
      <c r="E120" s="10"/>
    </row>
    <row r="121" spans="1:7" x14ac:dyDescent="0.2">
      <c r="A121" s="11">
        <v>56500001</v>
      </c>
      <c r="B121" s="7" t="s">
        <v>121</v>
      </c>
      <c r="C121" s="8">
        <f>74162+9906</f>
        <v>84068</v>
      </c>
      <c r="E121" s="10"/>
    </row>
    <row r="122" spans="1:7" x14ac:dyDescent="0.2">
      <c r="A122" s="6">
        <v>56500002</v>
      </c>
      <c r="B122" s="7" t="s">
        <v>122</v>
      </c>
      <c r="C122" s="8">
        <v>1481066</v>
      </c>
      <c r="E122" s="10"/>
    </row>
    <row r="123" spans="1:7" x14ac:dyDescent="0.2">
      <c r="A123" s="6">
        <v>56500003</v>
      </c>
      <c r="B123" s="7" t="s">
        <v>123</v>
      </c>
      <c r="C123" s="8">
        <v>4373</v>
      </c>
      <c r="E123" s="10"/>
    </row>
    <row r="124" spans="1:7" x14ac:dyDescent="0.2">
      <c r="A124" s="6">
        <v>56500004</v>
      </c>
      <c r="B124" s="7" t="s">
        <v>124</v>
      </c>
      <c r="C124" s="8">
        <f>47488+13957</f>
        <v>61445</v>
      </c>
      <c r="E124" s="10"/>
    </row>
    <row r="125" spans="1:7" x14ac:dyDescent="0.2">
      <c r="A125" s="11">
        <v>56500005</v>
      </c>
      <c r="B125" s="7" t="s">
        <v>125</v>
      </c>
      <c r="C125" s="8">
        <v>18588</v>
      </c>
      <c r="E125" s="10"/>
    </row>
    <row r="126" spans="1:7" x14ac:dyDescent="0.2">
      <c r="A126" s="6">
        <v>56500006</v>
      </c>
      <c r="B126" s="7" t="s">
        <v>126</v>
      </c>
      <c r="C126" s="8">
        <v>153432</v>
      </c>
      <c r="E126" s="10"/>
    </row>
    <row r="127" spans="1:7" x14ac:dyDescent="0.2">
      <c r="A127" s="6">
        <v>56500007</v>
      </c>
      <c r="B127" s="7" t="s">
        <v>127</v>
      </c>
      <c r="C127" s="8">
        <v>35779</v>
      </c>
      <c r="E127" s="10"/>
    </row>
    <row r="128" spans="1:7" x14ac:dyDescent="0.2">
      <c r="A128" s="11">
        <v>56500008</v>
      </c>
      <c r="B128" s="7" t="s">
        <v>128</v>
      </c>
      <c r="C128" s="8">
        <v>287856</v>
      </c>
      <c r="E128" s="10"/>
      <c r="G128" s="13"/>
    </row>
    <row r="129" spans="1:5" x14ac:dyDescent="0.2">
      <c r="A129" s="11">
        <v>56500009</v>
      </c>
      <c r="B129" s="7" t="s">
        <v>129</v>
      </c>
      <c r="C129" s="8">
        <v>2984</v>
      </c>
      <c r="E129" s="10"/>
    </row>
    <row r="130" spans="1:5" x14ac:dyDescent="0.2">
      <c r="A130" s="11">
        <v>56500010</v>
      </c>
      <c r="B130" s="7" t="s">
        <v>130</v>
      </c>
      <c r="C130" s="8">
        <f>22204+37651</f>
        <v>59855</v>
      </c>
      <c r="E130" s="10"/>
    </row>
    <row r="131" spans="1:5" x14ac:dyDescent="0.2">
      <c r="A131" s="11">
        <v>56500011</v>
      </c>
      <c r="B131" s="7" t="s">
        <v>131</v>
      </c>
      <c r="C131" s="8">
        <v>156575</v>
      </c>
      <c r="E131" s="10"/>
    </row>
    <row r="132" spans="1:5" x14ac:dyDescent="0.2">
      <c r="A132" s="6">
        <v>56500012</v>
      </c>
      <c r="B132" s="7" t="s">
        <v>132</v>
      </c>
      <c r="C132" s="8">
        <v>4234</v>
      </c>
      <c r="E132" s="10"/>
    </row>
    <row r="133" spans="1:5" x14ac:dyDescent="0.2">
      <c r="A133" s="11">
        <v>56500013</v>
      </c>
      <c r="B133" s="7" t="s">
        <v>133</v>
      </c>
      <c r="C133" s="8">
        <v>38431</v>
      </c>
      <c r="E133" s="10"/>
    </row>
    <row r="134" spans="1:5" x14ac:dyDescent="0.2">
      <c r="A134" s="11">
        <v>56500014</v>
      </c>
      <c r="B134" s="7" t="s">
        <v>134</v>
      </c>
      <c r="C134" s="8">
        <v>31899</v>
      </c>
      <c r="E134" s="10"/>
    </row>
    <row r="135" spans="1:5" x14ac:dyDescent="0.2">
      <c r="A135" s="11">
        <v>56500015</v>
      </c>
      <c r="B135" s="7" t="s">
        <v>135</v>
      </c>
      <c r="C135" s="8">
        <v>54369</v>
      </c>
      <c r="E135" s="10"/>
    </row>
    <row r="136" spans="1:5" x14ac:dyDescent="0.2">
      <c r="A136" s="6">
        <v>56500016</v>
      </c>
      <c r="B136" s="9" t="s">
        <v>136</v>
      </c>
      <c r="C136" s="8">
        <v>424912</v>
      </c>
      <c r="E136" s="10"/>
    </row>
    <row r="137" spans="1:5" x14ac:dyDescent="0.2">
      <c r="A137" s="6">
        <v>56500017</v>
      </c>
      <c r="B137" s="9" t="s">
        <v>137</v>
      </c>
      <c r="C137" s="8">
        <v>5089904</v>
      </c>
      <c r="E137" s="10"/>
    </row>
    <row r="138" spans="1:5" x14ac:dyDescent="0.2">
      <c r="A138" s="11">
        <v>56500018</v>
      </c>
      <c r="B138" s="7" t="s">
        <v>138</v>
      </c>
      <c r="C138" s="8">
        <v>1405524</v>
      </c>
      <c r="E138" s="10"/>
    </row>
    <row r="139" spans="1:5" x14ac:dyDescent="0.2">
      <c r="A139" s="6">
        <v>56500019</v>
      </c>
      <c r="B139" s="7" t="s">
        <v>139</v>
      </c>
      <c r="C139" s="8">
        <v>212876</v>
      </c>
      <c r="E139" s="10"/>
    </row>
    <row r="140" spans="1:5" x14ac:dyDescent="0.2">
      <c r="A140" s="6">
        <v>56500020</v>
      </c>
      <c r="B140" s="7" t="s">
        <v>140</v>
      </c>
      <c r="C140" s="8">
        <v>2461590</v>
      </c>
      <c r="E140" s="10"/>
    </row>
    <row r="141" spans="1:5" x14ac:dyDescent="0.2">
      <c r="A141" s="6">
        <v>56500021</v>
      </c>
      <c r="B141" s="7" t="s">
        <v>141</v>
      </c>
      <c r="C141" s="8">
        <v>359586</v>
      </c>
      <c r="E141" s="10"/>
    </row>
    <row r="142" spans="1:5" x14ac:dyDescent="0.2">
      <c r="A142" s="6">
        <v>56500022</v>
      </c>
      <c r="B142" s="7" t="s">
        <v>142</v>
      </c>
      <c r="C142" s="8">
        <v>12840</v>
      </c>
      <c r="E142" s="10"/>
    </row>
    <row r="143" spans="1:5" x14ac:dyDescent="0.2">
      <c r="A143" s="2">
        <v>56500023</v>
      </c>
      <c r="B143" s="14" t="s">
        <v>143</v>
      </c>
      <c r="C143" s="8">
        <v>972144</v>
      </c>
      <c r="E143" s="10"/>
    </row>
    <row r="144" spans="1:5" x14ac:dyDescent="0.2">
      <c r="A144" s="2">
        <v>56500024</v>
      </c>
      <c r="B144" s="14" t="s">
        <v>144</v>
      </c>
      <c r="C144" s="8">
        <v>26873</v>
      </c>
      <c r="E144" s="10"/>
    </row>
    <row r="145" spans="1:5" x14ac:dyDescent="0.2">
      <c r="A145" s="2">
        <v>56500025</v>
      </c>
      <c r="B145" s="14" t="s">
        <v>145</v>
      </c>
      <c r="C145" s="8">
        <v>824421</v>
      </c>
      <c r="E145" s="10"/>
    </row>
    <row r="146" spans="1:5" x14ac:dyDescent="0.2">
      <c r="A146" s="2">
        <v>56500026</v>
      </c>
      <c r="B146" s="14" t="s">
        <v>146</v>
      </c>
      <c r="C146" s="8">
        <v>19154</v>
      </c>
      <c r="E146" s="10"/>
    </row>
    <row r="147" spans="1:5" x14ac:dyDescent="0.2">
      <c r="A147" s="2">
        <v>56500027</v>
      </c>
      <c r="B147" s="14" t="s">
        <v>147</v>
      </c>
      <c r="C147" s="8">
        <v>316754</v>
      </c>
      <c r="E147" s="10"/>
    </row>
    <row r="148" spans="1:5" x14ac:dyDescent="0.2">
      <c r="A148" s="2">
        <v>56500028</v>
      </c>
      <c r="B148" s="14" t="s">
        <v>148</v>
      </c>
      <c r="C148" s="8">
        <v>491916</v>
      </c>
      <c r="E148" s="10"/>
    </row>
    <row r="149" spans="1:5" x14ac:dyDescent="0.2">
      <c r="A149" s="2">
        <v>56500029</v>
      </c>
      <c r="B149" s="14" t="s">
        <v>149</v>
      </c>
      <c r="C149" s="8">
        <v>7478</v>
      </c>
      <c r="E149" s="10"/>
    </row>
    <row r="150" spans="1:5" x14ac:dyDescent="0.2">
      <c r="A150" s="2">
        <v>56500030</v>
      </c>
      <c r="B150" s="14" t="s">
        <v>150</v>
      </c>
      <c r="C150" s="8">
        <v>48285</v>
      </c>
      <c r="E150" s="10"/>
    </row>
    <row r="151" spans="1:5" x14ac:dyDescent="0.2">
      <c r="A151" s="2">
        <v>56500031</v>
      </c>
      <c r="B151" s="14" t="s">
        <v>151</v>
      </c>
      <c r="C151" s="8">
        <v>1320137</v>
      </c>
      <c r="E151" s="10"/>
    </row>
    <row r="152" spans="1:5" x14ac:dyDescent="0.2">
      <c r="A152" s="2">
        <v>56500032</v>
      </c>
      <c r="B152" s="14" t="s">
        <v>152</v>
      </c>
      <c r="C152" s="8">
        <v>14254</v>
      </c>
      <c r="E152" s="10"/>
    </row>
    <row r="153" spans="1:5" x14ac:dyDescent="0.2">
      <c r="A153" s="6">
        <v>56600001</v>
      </c>
      <c r="B153" s="7" t="s">
        <v>153</v>
      </c>
      <c r="C153" s="8">
        <v>678867</v>
      </c>
      <c r="E153" s="10"/>
    </row>
    <row r="154" spans="1:5" x14ac:dyDescent="0.2">
      <c r="A154" s="6">
        <v>56600002</v>
      </c>
      <c r="B154" s="7" t="s">
        <v>154</v>
      </c>
      <c r="C154" s="8">
        <v>929143</v>
      </c>
      <c r="E154" s="10"/>
    </row>
    <row r="155" spans="1:5" x14ac:dyDescent="0.2">
      <c r="A155" s="11">
        <v>56700001</v>
      </c>
      <c r="B155" s="7" t="s">
        <v>155</v>
      </c>
      <c r="C155" s="8">
        <v>18360</v>
      </c>
      <c r="E155" s="10"/>
    </row>
    <row r="156" spans="1:5" x14ac:dyDescent="0.2">
      <c r="A156" s="11">
        <v>56700002</v>
      </c>
      <c r="B156" s="7" t="s">
        <v>156</v>
      </c>
      <c r="C156" s="8">
        <v>8832</v>
      </c>
      <c r="E156" s="10"/>
    </row>
    <row r="157" spans="1:5" x14ac:dyDescent="0.2">
      <c r="A157" s="11">
        <v>56700003</v>
      </c>
      <c r="B157" s="7" t="s">
        <v>157</v>
      </c>
      <c r="C157" s="8">
        <v>3958</v>
      </c>
      <c r="E157" s="10"/>
    </row>
    <row r="158" spans="1:5" x14ac:dyDescent="0.2">
      <c r="A158" s="11">
        <v>56700004</v>
      </c>
      <c r="B158" s="7" t="s">
        <v>158</v>
      </c>
      <c r="C158" s="8">
        <v>12647</v>
      </c>
      <c r="E158" s="10"/>
    </row>
    <row r="159" spans="1:5" x14ac:dyDescent="0.2">
      <c r="A159" s="11">
        <v>56700005</v>
      </c>
      <c r="B159" s="7" t="s">
        <v>159</v>
      </c>
      <c r="C159" s="8">
        <v>4524</v>
      </c>
      <c r="E159" s="10"/>
    </row>
    <row r="160" spans="1:5" x14ac:dyDescent="0.2">
      <c r="A160" s="11">
        <v>56700006</v>
      </c>
      <c r="B160" s="7" t="s">
        <v>160</v>
      </c>
      <c r="C160" s="8">
        <v>5795</v>
      </c>
      <c r="E160" s="10"/>
    </row>
    <row r="161" spans="1:6" x14ac:dyDescent="0.2">
      <c r="A161" s="11">
        <v>56700007</v>
      </c>
      <c r="B161" s="7" t="s">
        <v>161</v>
      </c>
      <c r="C161" s="8">
        <v>2900</v>
      </c>
      <c r="E161" s="10"/>
    </row>
    <row r="162" spans="1:6" x14ac:dyDescent="0.2">
      <c r="A162" s="11">
        <v>56900001</v>
      </c>
      <c r="B162" s="7" t="s">
        <v>162</v>
      </c>
      <c r="C162" s="8">
        <v>52974</v>
      </c>
      <c r="E162" s="10"/>
    </row>
    <row r="163" spans="1:6" x14ac:dyDescent="0.2">
      <c r="A163" s="11">
        <v>56900002</v>
      </c>
      <c r="B163" s="7" t="s">
        <v>163</v>
      </c>
      <c r="C163" s="8">
        <v>18357</v>
      </c>
      <c r="E163" s="10"/>
    </row>
    <row r="164" spans="1:6" x14ac:dyDescent="0.2">
      <c r="A164" s="2">
        <v>56900003</v>
      </c>
      <c r="B164" s="14" t="s">
        <v>164</v>
      </c>
      <c r="C164" s="8">
        <v>3165</v>
      </c>
      <c r="E164" s="10"/>
    </row>
    <row r="165" spans="1:6" x14ac:dyDescent="0.2">
      <c r="A165" s="6">
        <v>56900004</v>
      </c>
      <c r="B165" s="7" t="s">
        <v>165</v>
      </c>
      <c r="C165" s="8">
        <v>61248</v>
      </c>
      <c r="E165" s="10"/>
    </row>
    <row r="166" spans="1:6" ht="15.75" x14ac:dyDescent="0.25">
      <c r="C166" s="20"/>
      <c r="E166" s="10"/>
      <c r="F166" s="20"/>
    </row>
    <row r="167" spans="1:6" x14ac:dyDescent="0.2">
      <c r="E167" s="10"/>
    </row>
    <row r="168" spans="1:6" x14ac:dyDescent="0.2">
      <c r="A168" s="1"/>
      <c r="E168" s="10"/>
    </row>
    <row r="169" spans="1:6" x14ac:dyDescent="0.2">
      <c r="A169" s="1"/>
      <c r="E169" s="10"/>
    </row>
    <row r="170" spans="1:6" x14ac:dyDescent="0.2">
      <c r="A170" s="1"/>
      <c r="E170" s="10"/>
    </row>
    <row r="171" spans="1:6" x14ac:dyDescent="0.2">
      <c r="A171" s="1"/>
      <c r="E171" s="10"/>
    </row>
    <row r="172" spans="1:6" ht="15.75" customHeight="1" x14ac:dyDescent="0.2">
      <c r="A172" s="9"/>
      <c r="B172" s="9"/>
      <c r="C172" s="21"/>
      <c r="E172" s="10"/>
    </row>
    <row r="173" spans="1:6" x14ac:dyDescent="0.2">
      <c r="A173" s="9"/>
      <c r="B173" s="9"/>
      <c r="C173" s="21"/>
      <c r="E173" s="10"/>
    </row>
    <row r="174" spans="1:6" x14ac:dyDescent="0.2">
      <c r="A174" s="1"/>
      <c r="E174" s="10"/>
    </row>
    <row r="175" spans="1:6" x14ac:dyDescent="0.2">
      <c r="A175" s="1"/>
      <c r="E175" s="10"/>
    </row>
    <row r="176" spans="1:6" x14ac:dyDescent="0.2">
      <c r="A176" s="1"/>
      <c r="E176" s="10"/>
    </row>
    <row r="177" spans="1:5" x14ac:dyDescent="0.2">
      <c r="A177" s="1"/>
      <c r="E177" s="10"/>
    </row>
    <row r="178" spans="1:5" x14ac:dyDescent="0.2">
      <c r="A178" s="9"/>
      <c r="B178" s="9"/>
      <c r="C178" s="21"/>
      <c r="E178" s="10"/>
    </row>
    <row r="179" spans="1:5" x14ac:dyDescent="0.2">
      <c r="A179" s="9"/>
      <c r="B179" s="9"/>
      <c r="C179" s="21"/>
      <c r="E179" s="10"/>
    </row>
    <row r="180" spans="1:5" x14ac:dyDescent="0.2">
      <c r="A180" s="9"/>
      <c r="B180" s="9"/>
      <c r="C180" s="21"/>
      <c r="E180" s="10"/>
    </row>
    <row r="181" spans="1:5" x14ac:dyDescent="0.2">
      <c r="A181" s="9"/>
      <c r="B181" s="9"/>
      <c r="C181" s="21"/>
      <c r="E181" s="10"/>
    </row>
    <row r="182" spans="1:5" x14ac:dyDescent="0.2">
      <c r="A182" s="9"/>
      <c r="B182" s="9"/>
      <c r="C182" s="21"/>
      <c r="E182" s="10"/>
    </row>
    <row r="183" spans="1:5" x14ac:dyDescent="0.2">
      <c r="A183" s="9"/>
      <c r="B183" s="9"/>
      <c r="C183" s="21"/>
      <c r="E183" s="10"/>
    </row>
    <row r="184" spans="1:5" x14ac:dyDescent="0.2">
      <c r="A184" s="1"/>
      <c r="E184" s="10"/>
    </row>
    <row r="185" spans="1:5" x14ac:dyDescent="0.2">
      <c r="A185" s="1"/>
      <c r="E185" s="10"/>
    </row>
    <row r="186" spans="1:5" x14ac:dyDescent="0.2">
      <c r="A186" s="1"/>
      <c r="E186" s="10"/>
    </row>
    <row r="187" spans="1:5" x14ac:dyDescent="0.2">
      <c r="A187" s="1"/>
      <c r="E187" s="10"/>
    </row>
    <row r="188" spans="1:5" x14ac:dyDescent="0.2">
      <c r="A188" s="1"/>
      <c r="E188" s="10"/>
    </row>
    <row r="189" spans="1:5" x14ac:dyDescent="0.2">
      <c r="A189" s="1"/>
      <c r="E189" s="10"/>
    </row>
    <row r="190" spans="1:5" x14ac:dyDescent="0.2">
      <c r="A190" s="1"/>
      <c r="E190" s="10"/>
    </row>
    <row r="191" spans="1:5" x14ac:dyDescent="0.2">
      <c r="A191" s="1"/>
      <c r="E191" s="10"/>
    </row>
    <row r="192" spans="1:5" x14ac:dyDescent="0.2">
      <c r="A192" s="9"/>
      <c r="B192" s="9"/>
      <c r="C192" s="21"/>
      <c r="E192" s="10"/>
    </row>
    <row r="193" spans="1:5" x14ac:dyDescent="0.2">
      <c r="A193" s="1"/>
      <c r="E193" s="10"/>
    </row>
    <row r="194" spans="1:5" x14ac:dyDescent="0.2">
      <c r="A194" s="1"/>
      <c r="E194" s="10"/>
    </row>
    <row r="195" spans="1:5" x14ac:dyDescent="0.2">
      <c r="A195" s="1"/>
      <c r="E195" s="10"/>
    </row>
    <row r="196" spans="1:5" x14ac:dyDescent="0.2">
      <c r="A196" s="1"/>
      <c r="E196" s="10"/>
    </row>
    <row r="197" spans="1:5" x14ac:dyDescent="0.2">
      <c r="A197" s="1"/>
      <c r="E197" s="10"/>
    </row>
    <row r="198" spans="1:5" x14ac:dyDescent="0.2">
      <c r="A198" s="1"/>
      <c r="E198" s="10"/>
    </row>
    <row r="199" spans="1:5" x14ac:dyDescent="0.2">
      <c r="A199" s="9"/>
      <c r="B199" s="9"/>
      <c r="C199" s="21"/>
      <c r="E199" s="10"/>
    </row>
    <row r="200" spans="1:5" x14ac:dyDescent="0.2">
      <c r="A200" s="1"/>
      <c r="E200" s="10"/>
    </row>
    <row r="201" spans="1:5" x14ac:dyDescent="0.2">
      <c r="A201" s="9"/>
      <c r="B201" s="9"/>
      <c r="C201" s="21"/>
      <c r="E201" s="10"/>
    </row>
    <row r="202" spans="1:5" x14ac:dyDescent="0.2">
      <c r="A202" s="9"/>
      <c r="B202" s="9"/>
      <c r="C202" s="21"/>
      <c r="E202" s="10"/>
    </row>
    <row r="203" spans="1:5" x14ac:dyDescent="0.2">
      <c r="A203" s="9"/>
      <c r="B203" s="9"/>
      <c r="C203" s="21"/>
      <c r="E203" s="10"/>
    </row>
    <row r="204" spans="1:5" x14ac:dyDescent="0.2">
      <c r="A204" s="1"/>
      <c r="E204" s="10"/>
    </row>
    <row r="205" spans="1:5" x14ac:dyDescent="0.2">
      <c r="A205" s="1"/>
      <c r="E205" s="10"/>
    </row>
    <row r="206" spans="1:5" x14ac:dyDescent="0.2">
      <c r="A206" s="1"/>
      <c r="E206" s="10"/>
    </row>
    <row r="207" spans="1:5" x14ac:dyDescent="0.2">
      <c r="A207" s="1"/>
      <c r="E207" s="10"/>
    </row>
    <row r="208" spans="1:5" x14ac:dyDescent="0.2">
      <c r="A208" s="1"/>
      <c r="E208" s="10"/>
    </row>
    <row r="209" spans="1:5" x14ac:dyDescent="0.2">
      <c r="A209" s="1"/>
      <c r="E209" s="10"/>
    </row>
    <row r="210" spans="1:5" x14ac:dyDescent="0.2">
      <c r="A210" s="1"/>
      <c r="E210" s="10"/>
    </row>
    <row r="211" spans="1:5" x14ac:dyDescent="0.2">
      <c r="A211" s="1"/>
      <c r="E211" s="10"/>
    </row>
    <row r="212" spans="1:5" x14ac:dyDescent="0.2">
      <c r="A212" s="1"/>
      <c r="E212" s="10"/>
    </row>
    <row r="213" spans="1:5" x14ac:dyDescent="0.2">
      <c r="A213" s="1"/>
      <c r="E213" s="10"/>
    </row>
    <row r="214" spans="1:5" x14ac:dyDescent="0.2">
      <c r="A214" s="1"/>
      <c r="E214" s="10"/>
    </row>
    <row r="215" spans="1:5" x14ac:dyDescent="0.2">
      <c r="A215" s="1"/>
      <c r="E215" s="10"/>
    </row>
    <row r="216" spans="1:5" x14ac:dyDescent="0.2">
      <c r="A216" s="1"/>
      <c r="E216" s="10"/>
    </row>
    <row r="217" spans="1:5" x14ac:dyDescent="0.2">
      <c r="A217" s="1"/>
      <c r="E217" s="10"/>
    </row>
    <row r="218" spans="1:5" x14ac:dyDescent="0.2">
      <c r="A218" s="1"/>
      <c r="E218" s="10"/>
    </row>
    <row r="219" spans="1:5" x14ac:dyDescent="0.2">
      <c r="A219" s="1"/>
      <c r="E219" s="10"/>
    </row>
    <row r="220" spans="1:5" x14ac:dyDescent="0.2">
      <c r="A220" s="1"/>
      <c r="E220" s="10"/>
    </row>
    <row r="221" spans="1:5" x14ac:dyDescent="0.2">
      <c r="A221" s="1"/>
      <c r="E221" s="10"/>
    </row>
    <row r="222" spans="1:5" x14ac:dyDescent="0.2">
      <c r="A222" s="1"/>
      <c r="E222" s="10"/>
    </row>
    <row r="223" spans="1:5" x14ac:dyDescent="0.2">
      <c r="A223" s="1"/>
      <c r="E223" s="10"/>
    </row>
    <row r="224" spans="1:5" x14ac:dyDescent="0.2">
      <c r="A224" s="1"/>
      <c r="E224" s="10"/>
    </row>
    <row r="225" spans="1:5" x14ac:dyDescent="0.2">
      <c r="A225" s="1"/>
      <c r="E225" s="10"/>
    </row>
    <row r="226" spans="1:5" x14ac:dyDescent="0.2">
      <c r="A226" s="1"/>
      <c r="E226" s="10"/>
    </row>
    <row r="227" spans="1:5" x14ac:dyDescent="0.2">
      <c r="A227" s="1"/>
      <c r="E227" s="10"/>
    </row>
    <row r="228" spans="1:5" x14ac:dyDescent="0.2">
      <c r="A228" s="1"/>
      <c r="E228" s="10"/>
    </row>
    <row r="229" spans="1:5" x14ac:dyDescent="0.2">
      <c r="A229" s="1"/>
      <c r="E229" s="10"/>
    </row>
    <row r="230" spans="1:5" x14ac:dyDescent="0.2">
      <c r="A230" s="1"/>
      <c r="E230" s="10"/>
    </row>
    <row r="231" spans="1:5" x14ac:dyDescent="0.2">
      <c r="A231" s="1"/>
      <c r="E231" s="10"/>
    </row>
    <row r="232" spans="1:5" x14ac:dyDescent="0.2">
      <c r="A232" s="1"/>
      <c r="E232" s="10"/>
    </row>
    <row r="233" spans="1:5" x14ac:dyDescent="0.2">
      <c r="A233" s="1"/>
      <c r="E233" s="10"/>
    </row>
    <row r="234" spans="1:5" x14ac:dyDescent="0.2">
      <c r="A234" s="1"/>
      <c r="E234" s="10"/>
    </row>
    <row r="235" spans="1:5" x14ac:dyDescent="0.2">
      <c r="A235" s="1"/>
      <c r="E235" s="10"/>
    </row>
    <row r="236" spans="1:5" x14ac:dyDescent="0.2">
      <c r="A236" s="1"/>
      <c r="E236" s="10"/>
    </row>
    <row r="237" spans="1:5" x14ac:dyDescent="0.2">
      <c r="A237" s="1"/>
      <c r="E237" s="10"/>
    </row>
    <row r="238" spans="1:5" x14ac:dyDescent="0.2">
      <c r="A238" s="1"/>
      <c r="E238" s="10"/>
    </row>
    <row r="239" spans="1:5" x14ac:dyDescent="0.2">
      <c r="A239" s="1"/>
      <c r="E239" s="10"/>
    </row>
    <row r="240" spans="1:5" x14ac:dyDescent="0.2">
      <c r="A240" s="1"/>
      <c r="E240" s="10"/>
    </row>
    <row r="241" spans="1:5" x14ac:dyDescent="0.2">
      <c r="A241" s="1"/>
      <c r="E241" s="10"/>
    </row>
    <row r="242" spans="1:5" x14ac:dyDescent="0.2">
      <c r="A242" s="1"/>
      <c r="E242" s="10"/>
    </row>
    <row r="243" spans="1:5" x14ac:dyDescent="0.2">
      <c r="A243" s="1"/>
      <c r="E243" s="10"/>
    </row>
    <row r="244" spans="1:5" x14ac:dyDescent="0.2">
      <c r="A244" s="1"/>
      <c r="E244" s="10"/>
    </row>
    <row r="245" spans="1:5" x14ac:dyDescent="0.2">
      <c r="A245" s="1"/>
      <c r="E245" s="10"/>
    </row>
    <row r="246" spans="1:5" x14ac:dyDescent="0.2">
      <c r="A246" s="1"/>
      <c r="E246" s="10"/>
    </row>
    <row r="247" spans="1:5" x14ac:dyDescent="0.2">
      <c r="A247" s="1"/>
      <c r="E247" s="10"/>
    </row>
    <row r="248" spans="1:5" x14ac:dyDescent="0.2">
      <c r="A248" s="1"/>
      <c r="E248" s="10"/>
    </row>
    <row r="249" spans="1:5" x14ac:dyDescent="0.2">
      <c r="A249" s="1"/>
      <c r="E249" s="10"/>
    </row>
    <row r="250" spans="1:5" x14ac:dyDescent="0.2">
      <c r="A250" s="1"/>
      <c r="E250" s="10"/>
    </row>
    <row r="251" spans="1:5" x14ac:dyDescent="0.2">
      <c r="A251" s="1"/>
      <c r="E251" s="10"/>
    </row>
    <row r="252" spans="1:5" x14ac:dyDescent="0.2">
      <c r="A252" s="1"/>
      <c r="E252" s="10"/>
    </row>
    <row r="253" spans="1:5" x14ac:dyDescent="0.2">
      <c r="A253" s="1"/>
      <c r="E253" s="10"/>
    </row>
    <row r="254" spans="1:5" x14ac:dyDescent="0.2">
      <c r="A254" s="1"/>
      <c r="E254" s="10"/>
    </row>
    <row r="255" spans="1:5" x14ac:dyDescent="0.2">
      <c r="A255" s="1"/>
      <c r="E255" s="10"/>
    </row>
    <row r="256" spans="1:5" x14ac:dyDescent="0.2">
      <c r="A256" s="1"/>
      <c r="E256" s="10"/>
    </row>
    <row r="257" spans="1:5" x14ac:dyDescent="0.2">
      <c r="A257" s="1"/>
      <c r="E257" s="10"/>
    </row>
    <row r="258" spans="1:5" x14ac:dyDescent="0.2">
      <c r="A258" s="1"/>
      <c r="E258" s="10"/>
    </row>
    <row r="259" spans="1:5" x14ac:dyDescent="0.2">
      <c r="A259" s="1"/>
      <c r="E259" s="10"/>
    </row>
    <row r="260" spans="1:5" x14ac:dyDescent="0.2">
      <c r="A260" s="1"/>
      <c r="E260" s="10"/>
    </row>
    <row r="261" spans="1:5" x14ac:dyDescent="0.2">
      <c r="A261" s="1"/>
      <c r="E261" s="10"/>
    </row>
    <row r="262" spans="1:5" x14ac:dyDescent="0.2">
      <c r="A262" s="1"/>
      <c r="E262" s="10"/>
    </row>
    <row r="263" spans="1:5" x14ac:dyDescent="0.2">
      <c r="A263" s="1"/>
      <c r="E263" s="10"/>
    </row>
    <row r="264" spans="1:5" x14ac:dyDescent="0.2">
      <c r="A264" s="1"/>
      <c r="E264" s="10"/>
    </row>
    <row r="265" spans="1:5" x14ac:dyDescent="0.2">
      <c r="A265" s="1"/>
      <c r="E265" s="10"/>
    </row>
    <row r="266" spans="1:5" x14ac:dyDescent="0.2">
      <c r="A266" s="1"/>
      <c r="E266" s="10"/>
    </row>
    <row r="267" spans="1:5" x14ac:dyDescent="0.2">
      <c r="A267" s="1"/>
      <c r="E267" s="10"/>
    </row>
    <row r="268" spans="1:5" x14ac:dyDescent="0.2">
      <c r="A268" s="1"/>
      <c r="E268" s="10"/>
    </row>
    <row r="269" spans="1:5" x14ac:dyDescent="0.2">
      <c r="A269" s="11"/>
      <c r="B269" s="7"/>
      <c r="C269" s="21"/>
      <c r="E269" s="10"/>
    </row>
    <row r="270" spans="1:5" x14ac:dyDescent="0.2">
      <c r="B270" s="12"/>
      <c r="E270" s="10"/>
    </row>
    <row r="271" spans="1:5" x14ac:dyDescent="0.2">
      <c r="A271" s="1"/>
      <c r="E271" s="10"/>
    </row>
    <row r="272" spans="1:5" x14ac:dyDescent="0.2">
      <c r="A272" s="1"/>
      <c r="E272" s="10"/>
    </row>
    <row r="273" spans="1:5" x14ac:dyDescent="0.2">
      <c r="A273" s="1"/>
      <c r="E273" s="10"/>
    </row>
    <row r="274" spans="1:5" x14ac:dyDescent="0.2">
      <c r="A274" s="1"/>
      <c r="E274" s="10"/>
    </row>
    <row r="275" spans="1:5" x14ac:dyDescent="0.2">
      <c r="A275" s="1"/>
      <c r="E275" s="10"/>
    </row>
    <row r="276" spans="1:5" x14ac:dyDescent="0.2">
      <c r="A276" s="1"/>
      <c r="E276" s="10"/>
    </row>
    <row r="277" spans="1:5" x14ac:dyDescent="0.2">
      <c r="A277" s="1"/>
      <c r="C277" s="22"/>
      <c r="E277" s="10"/>
    </row>
    <row r="278" spans="1:5" x14ac:dyDescent="0.2">
      <c r="A278" s="1"/>
      <c r="C278" s="22"/>
      <c r="E278" s="10"/>
    </row>
    <row r="279" spans="1:5" x14ac:dyDescent="0.2">
      <c r="A279" s="1"/>
      <c r="E279" s="10"/>
    </row>
    <row r="280" spans="1:5" x14ac:dyDescent="0.2">
      <c r="A280" s="1"/>
      <c r="E280" s="10"/>
    </row>
    <row r="281" spans="1:5" x14ac:dyDescent="0.2">
      <c r="A281" s="1"/>
      <c r="E281" s="10"/>
    </row>
    <row r="282" spans="1:5" x14ac:dyDescent="0.2">
      <c r="A282" s="1"/>
      <c r="E282" s="10"/>
    </row>
    <row r="283" spans="1:5" x14ac:dyDescent="0.2">
      <c r="A283" s="1"/>
      <c r="E283" s="10"/>
    </row>
    <row r="284" spans="1:5" x14ac:dyDescent="0.2">
      <c r="A284" s="1"/>
      <c r="E284" s="10"/>
    </row>
    <row r="285" spans="1:5" x14ac:dyDescent="0.2">
      <c r="A285" s="1"/>
      <c r="E285" s="10"/>
    </row>
    <row r="286" spans="1:5" x14ac:dyDescent="0.2">
      <c r="A286" s="1"/>
      <c r="E286" s="10"/>
    </row>
    <row r="287" spans="1:5" x14ac:dyDescent="0.2">
      <c r="A287" s="1"/>
      <c r="E287" s="10"/>
    </row>
    <row r="288" spans="1:5" x14ac:dyDescent="0.2">
      <c r="A288" s="1"/>
      <c r="E288" s="10"/>
    </row>
    <row r="289" spans="1:5" x14ac:dyDescent="0.2">
      <c r="A289" s="1"/>
      <c r="E289" s="10"/>
    </row>
    <row r="290" spans="1:5" x14ac:dyDescent="0.2">
      <c r="A290" s="1"/>
      <c r="E290" s="10"/>
    </row>
    <row r="291" spans="1:5" x14ac:dyDescent="0.2">
      <c r="A291" s="1"/>
      <c r="E291" s="10"/>
    </row>
    <row r="292" spans="1:5" x14ac:dyDescent="0.2">
      <c r="A292" s="1"/>
      <c r="E292" s="10"/>
    </row>
    <row r="293" spans="1:5" x14ac:dyDescent="0.2">
      <c r="A293" s="1"/>
      <c r="E293" s="10"/>
    </row>
    <row r="294" spans="1:5" x14ac:dyDescent="0.2">
      <c r="A294" s="1"/>
      <c r="E294" s="10"/>
    </row>
    <row r="295" spans="1:5" x14ac:dyDescent="0.2">
      <c r="A295" s="1"/>
      <c r="E295" s="10"/>
    </row>
    <row r="296" spans="1:5" x14ac:dyDescent="0.2">
      <c r="A296" s="1"/>
      <c r="E296" s="10"/>
    </row>
    <row r="297" spans="1:5" x14ac:dyDescent="0.2">
      <c r="A297" s="1"/>
      <c r="E297" s="10"/>
    </row>
    <row r="298" spans="1:5" x14ac:dyDescent="0.2">
      <c r="A298" s="1"/>
      <c r="E298" s="10"/>
    </row>
    <row r="299" spans="1:5" x14ac:dyDescent="0.2">
      <c r="A299" s="1"/>
      <c r="E299" s="10"/>
    </row>
    <row r="300" spans="1:5" x14ac:dyDescent="0.2">
      <c r="A300" s="1"/>
      <c r="E300" s="10"/>
    </row>
    <row r="301" spans="1:5" x14ac:dyDescent="0.2">
      <c r="A301" s="1"/>
      <c r="E301" s="10"/>
    </row>
    <row r="302" spans="1:5" x14ac:dyDescent="0.2">
      <c r="A302" s="1"/>
    </row>
    <row r="303" spans="1:5" x14ac:dyDescent="0.2">
      <c r="A303" s="1"/>
    </row>
    <row r="304" spans="1:5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3" x14ac:dyDescent="0.2">
      <c r="A529" s="1"/>
    </row>
    <row r="530" spans="1:3" x14ac:dyDescent="0.2">
      <c r="A530" s="1"/>
      <c r="C530" s="22"/>
    </row>
    <row r="531" spans="1:3" x14ac:dyDescent="0.2">
      <c r="A531" s="1"/>
    </row>
    <row r="532" spans="1:3" x14ac:dyDescent="0.2">
      <c r="A532" s="1"/>
    </row>
    <row r="533" spans="1:3" x14ac:dyDescent="0.2">
      <c r="A533" s="1"/>
    </row>
    <row r="534" spans="1:3" x14ac:dyDescent="0.2">
      <c r="A534" s="1"/>
    </row>
    <row r="535" spans="1:3" x14ac:dyDescent="0.2">
      <c r="A535" s="1"/>
    </row>
    <row r="536" spans="1:3" x14ac:dyDescent="0.2">
      <c r="A536" s="1"/>
    </row>
    <row r="537" spans="1:3" x14ac:dyDescent="0.2">
      <c r="A537" s="1"/>
    </row>
    <row r="538" spans="1:3" x14ac:dyDescent="0.2">
      <c r="A538" s="1"/>
    </row>
    <row r="539" spans="1:3" x14ac:dyDescent="0.2">
      <c r="A539" s="1"/>
    </row>
    <row r="540" spans="1:3" x14ac:dyDescent="0.2">
      <c r="A540" s="1"/>
    </row>
    <row r="541" spans="1:3" x14ac:dyDescent="0.2">
      <c r="A541" s="1"/>
    </row>
    <row r="542" spans="1:3" x14ac:dyDescent="0.2">
      <c r="A542" s="1"/>
    </row>
    <row r="543" spans="1:3" x14ac:dyDescent="0.2">
      <c r="A543" s="1"/>
    </row>
    <row r="544" spans="1:3" x14ac:dyDescent="0.2">
      <c r="A544" s="1"/>
    </row>
    <row r="545" spans="1:3" x14ac:dyDescent="0.2">
      <c r="A545" s="1"/>
    </row>
    <row r="546" spans="1:3" x14ac:dyDescent="0.2">
      <c r="A546" s="1"/>
    </row>
    <row r="547" spans="1:3" x14ac:dyDescent="0.2">
      <c r="A547" s="1"/>
    </row>
    <row r="548" spans="1:3" x14ac:dyDescent="0.2">
      <c r="A548" s="1"/>
    </row>
    <row r="549" spans="1:3" x14ac:dyDescent="0.2">
      <c r="A549" s="1"/>
    </row>
    <row r="550" spans="1:3" x14ac:dyDescent="0.2">
      <c r="A550" s="1"/>
      <c r="C550" s="22"/>
    </row>
    <row r="551" spans="1:3" x14ac:dyDescent="0.2">
      <c r="A551" s="1"/>
    </row>
    <row r="552" spans="1:3" x14ac:dyDescent="0.2">
      <c r="A552" s="1"/>
    </row>
    <row r="553" spans="1:3" x14ac:dyDescent="0.2">
      <c r="A553" s="1"/>
    </row>
    <row r="554" spans="1:3" x14ac:dyDescent="0.2">
      <c r="A554" s="1"/>
    </row>
    <row r="555" spans="1:3" x14ac:dyDescent="0.2">
      <c r="A555" s="1"/>
    </row>
    <row r="556" spans="1:3" x14ac:dyDescent="0.2">
      <c r="A556" s="1"/>
    </row>
    <row r="557" spans="1:3" x14ac:dyDescent="0.2">
      <c r="A557" s="1"/>
    </row>
    <row r="558" spans="1:3" x14ac:dyDescent="0.2">
      <c r="A558" s="1"/>
    </row>
    <row r="559" spans="1:3" x14ac:dyDescent="0.2">
      <c r="A559" s="1"/>
    </row>
    <row r="560" spans="1:3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3" x14ac:dyDescent="0.2">
      <c r="A577" s="1"/>
    </row>
    <row r="578" spans="1:3" x14ac:dyDescent="0.2">
      <c r="A578" s="1"/>
    </row>
    <row r="579" spans="1:3" x14ac:dyDescent="0.2">
      <c r="A579" s="1"/>
    </row>
    <row r="580" spans="1:3" x14ac:dyDescent="0.2">
      <c r="A580" s="1"/>
    </row>
    <row r="581" spans="1:3" x14ac:dyDescent="0.2">
      <c r="A581" s="1"/>
    </row>
    <row r="582" spans="1:3" x14ac:dyDescent="0.2">
      <c r="A582" s="1"/>
    </row>
    <row r="583" spans="1:3" x14ac:dyDescent="0.2">
      <c r="A583" s="1"/>
    </row>
    <row r="584" spans="1:3" x14ac:dyDescent="0.2">
      <c r="A584" s="1"/>
    </row>
    <row r="585" spans="1:3" x14ac:dyDescent="0.2">
      <c r="A585" s="1"/>
    </row>
    <row r="586" spans="1:3" x14ac:dyDescent="0.2">
      <c r="A586" s="1"/>
    </row>
    <row r="587" spans="1:3" x14ac:dyDescent="0.2">
      <c r="A587" s="1"/>
    </row>
    <row r="588" spans="1:3" x14ac:dyDescent="0.2">
      <c r="A588" s="1"/>
      <c r="C588" s="22"/>
    </row>
    <row r="589" spans="1:3" x14ac:dyDescent="0.2">
      <c r="A589" s="1"/>
    </row>
    <row r="590" spans="1:3" x14ac:dyDescent="0.2">
      <c r="A590" s="1"/>
    </row>
    <row r="591" spans="1:3" x14ac:dyDescent="0.2">
      <c r="A591" s="1"/>
    </row>
    <row r="592" spans="1:3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3" x14ac:dyDescent="0.2">
      <c r="A609" s="1"/>
    </row>
    <row r="610" spans="1:3" x14ac:dyDescent="0.2">
      <c r="A610" s="1"/>
    </row>
    <row r="611" spans="1:3" x14ac:dyDescent="0.2">
      <c r="A611" s="1"/>
    </row>
    <row r="612" spans="1:3" x14ac:dyDescent="0.2">
      <c r="A612" s="1"/>
    </row>
    <row r="613" spans="1:3" x14ac:dyDescent="0.2">
      <c r="A613" s="1"/>
    </row>
    <row r="614" spans="1:3" x14ac:dyDescent="0.2">
      <c r="A614" s="1"/>
    </row>
    <row r="615" spans="1:3" x14ac:dyDescent="0.2">
      <c r="A615" s="1"/>
    </row>
    <row r="616" spans="1:3" x14ac:dyDescent="0.2">
      <c r="A616" s="1"/>
    </row>
    <row r="617" spans="1:3" x14ac:dyDescent="0.2">
      <c r="A617" s="1"/>
    </row>
    <row r="618" spans="1:3" x14ac:dyDescent="0.2">
      <c r="A618" s="11"/>
      <c r="B618" s="7"/>
    </row>
    <row r="619" spans="1:3" x14ac:dyDescent="0.2">
      <c r="A619" s="11"/>
      <c r="B619" s="7"/>
    </row>
    <row r="620" spans="1:3" x14ac:dyDescent="0.2">
      <c r="A620" s="1"/>
      <c r="C620" s="22"/>
    </row>
    <row r="621" spans="1:3" x14ac:dyDescent="0.2">
      <c r="A621" s="1"/>
    </row>
    <row r="622" spans="1:3" x14ac:dyDescent="0.2">
      <c r="A622" s="1"/>
    </row>
    <row r="623" spans="1:3" x14ac:dyDescent="0.2">
      <c r="A623" s="1"/>
    </row>
    <row r="624" spans="1:3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3" x14ac:dyDescent="0.2">
      <c r="A689" s="1"/>
    </row>
    <row r="690" spans="1:3" x14ac:dyDescent="0.2">
      <c r="A690" s="1"/>
    </row>
    <row r="691" spans="1:3" x14ac:dyDescent="0.2">
      <c r="A691" s="1"/>
    </row>
    <row r="692" spans="1:3" x14ac:dyDescent="0.2">
      <c r="A692" s="1"/>
    </row>
    <row r="693" spans="1:3" x14ac:dyDescent="0.2">
      <c r="A693" s="1"/>
    </row>
    <row r="694" spans="1:3" x14ac:dyDescent="0.2">
      <c r="A694" s="1"/>
    </row>
    <row r="695" spans="1:3" x14ac:dyDescent="0.2">
      <c r="A695" s="1"/>
    </row>
    <row r="696" spans="1:3" x14ac:dyDescent="0.2">
      <c r="A696" s="1"/>
      <c r="C696" s="22"/>
    </row>
    <row r="697" spans="1:3" x14ac:dyDescent="0.2">
      <c r="A697" s="1"/>
    </row>
    <row r="698" spans="1:3" x14ac:dyDescent="0.2">
      <c r="A698" s="1"/>
    </row>
    <row r="699" spans="1:3" x14ac:dyDescent="0.2">
      <c r="A699" s="1"/>
    </row>
    <row r="700" spans="1:3" x14ac:dyDescent="0.2">
      <c r="A700" s="1"/>
    </row>
    <row r="701" spans="1:3" x14ac:dyDescent="0.2">
      <c r="A701" s="1"/>
    </row>
    <row r="702" spans="1:3" x14ac:dyDescent="0.2">
      <c r="A702" s="1"/>
    </row>
    <row r="703" spans="1:3" x14ac:dyDescent="0.2">
      <c r="A703" s="1"/>
    </row>
    <row r="704" spans="1:3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155"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Biennes Muebles-31-Dic-25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cp:lastPrinted>2026-02-23T19:08:59Z</cp:lastPrinted>
  <dcterms:created xsi:type="dcterms:W3CDTF">2026-02-23T19:07:18Z</dcterms:created>
  <dcterms:modified xsi:type="dcterms:W3CDTF">2026-02-23T19:09:03Z</dcterms:modified>
</cp:coreProperties>
</file>