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505"/>
  </bookViews>
  <sheets>
    <sheet name="F.1 Edo.Situa.Finan.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_xlnm.Print_Titles" localSheetId="0">'F.1 Edo.Situa.Finan.'!$1:$7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E75" i="1"/>
  <c r="F68" i="1"/>
  <c r="E68" i="1"/>
  <c r="F63" i="1"/>
  <c r="F79" i="1" s="1"/>
  <c r="E63" i="1"/>
  <c r="E79" i="1" s="1"/>
  <c r="C60" i="1"/>
  <c r="B60" i="1"/>
  <c r="F57" i="1"/>
  <c r="E57" i="1"/>
  <c r="F42" i="1"/>
  <c r="E42" i="1"/>
  <c r="C41" i="1"/>
  <c r="B41" i="1"/>
  <c r="F38" i="1"/>
  <c r="E38" i="1"/>
  <c r="C38" i="1"/>
  <c r="B38" i="1"/>
  <c r="F31" i="1"/>
  <c r="E31" i="1"/>
  <c r="C31" i="1"/>
  <c r="B31" i="1"/>
  <c r="F27" i="1"/>
  <c r="E27" i="1"/>
  <c r="C25" i="1"/>
  <c r="B25" i="1"/>
  <c r="F23" i="1"/>
  <c r="E23" i="1"/>
  <c r="F19" i="1"/>
  <c r="E19" i="1"/>
  <c r="C17" i="1"/>
  <c r="B17" i="1"/>
  <c r="F9" i="1"/>
  <c r="F47" i="1" s="1"/>
  <c r="F59" i="1" s="1"/>
  <c r="F81" i="1" s="1"/>
  <c r="E9" i="1"/>
  <c r="E47" i="1" s="1"/>
  <c r="E59" i="1" s="1"/>
  <c r="E81" i="1" s="1"/>
  <c r="C9" i="1"/>
  <c r="C47" i="1" s="1"/>
  <c r="C62" i="1" s="1"/>
  <c r="B9" i="1"/>
  <c r="B47" i="1" s="1"/>
  <c r="B62" i="1" s="1"/>
</calcChain>
</file>

<file path=xl/sharedStrings.xml><?xml version="1.0" encoding="utf-8"?>
<sst xmlns="http://schemas.openxmlformats.org/spreadsheetml/2006/main" count="128" uniqueCount="126">
  <si>
    <t>Formato 1 Estado de Situación Financiera Detallado - LDF</t>
  </si>
  <si>
    <t>H. Congreso del Estado de Nuevo León</t>
  </si>
  <si>
    <t>Estado de Situación Financiera Detallado - LDF</t>
  </si>
  <si>
    <t>al 31 de Diciembre de 2023 y al 30 de Junio de 2024</t>
  </si>
  <si>
    <t>(PESOS)</t>
  </si>
  <si>
    <t xml:space="preserve">   Concepto (c)</t>
  </si>
  <si>
    <t xml:space="preserve"> 30-Jun-24</t>
  </si>
  <si>
    <t xml:space="preserve"> 31-Dic-23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</si>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</sst>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Fill="1" applyBorder="1" applyAlignment="1" applyProtection="1">
      <alignment horizontal="left" vertic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15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left" vertical="center" indent="2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indent="1"/>
    </xf>
    <xf numFmtId="3" fontId="3" fillId="0" borderId="1" xfId="0" applyNumberFormat="1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>
      <alignment horizontal="left" vertical="center" indent="3"/>
    </xf>
    <xf numFmtId="0" fontId="3" fillId="0" borderId="1" xfId="0" applyFont="1" applyFill="1" applyBorder="1" applyAlignment="1">
      <alignment horizontal="left" vertical="center" wrapText="1" indent="3"/>
    </xf>
    <xf numFmtId="3" fontId="3" fillId="0" borderId="1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left" vertical="center"/>
    </xf>
    <xf numFmtId="3" fontId="3" fillId="0" borderId="1" xfId="0" applyNumberFormat="1" applyFont="1" applyFill="1" applyBorder="1" applyAlignment="1">
      <alignment vertical="center"/>
    </xf>
    <xf numFmtId="0" fontId="4" fillId="0" borderId="0" xfId="0" applyFont="1" applyFill="1"/>
    <xf numFmtId="0" fontId="1" fillId="0" borderId="1" xfId="0" applyFont="1" applyFill="1" applyBorder="1" applyAlignment="1">
      <alignment horizontal="left" vertical="center" indent="1"/>
    </xf>
    <xf numFmtId="3" fontId="1" fillId="0" borderId="1" xfId="0" applyNumberFormat="1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>
      <alignment horizontal="left" indent="1"/>
    </xf>
    <xf numFmtId="0" fontId="1" fillId="0" borderId="1" xfId="0" applyFont="1" applyFill="1" applyBorder="1" applyAlignment="1">
      <alignment horizontal="left"/>
    </xf>
    <xf numFmtId="4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4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Alignment="1">
      <alignment horizontal="left" indent="2"/>
    </xf>
    <xf numFmtId="0" fontId="3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37%20Formatos%20LDF%202o-Trim-24%20C&#233;s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439000000</v>
          </cell>
          <cell r="C10">
            <v>5881438</v>
          </cell>
          <cell r="D10">
            <v>444881438</v>
          </cell>
          <cell r="E10">
            <v>198242979</v>
          </cell>
          <cell r="F10">
            <v>185429510</v>
          </cell>
          <cell r="G10">
            <v>246638459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7283"/>
  <sheetViews>
    <sheetView tabSelected="1" zoomScale="95" zoomScaleNormal="95" workbookViewId="0">
      <selection activeCell="A49" sqref="A49:F82"/>
    </sheetView>
  </sheetViews>
  <sheetFormatPr baseColWidth="10" defaultColWidth="0" defaultRowHeight="15" zeroHeight="1" x14ac:dyDescent="0.2"/>
  <cols>
    <col min="1" max="1" width="77.28515625" style="30" customWidth="1"/>
    <col min="2" max="2" width="13.85546875" style="4" customWidth="1"/>
    <col min="3" max="3" width="13.42578125" style="4" customWidth="1"/>
    <col min="4" max="4" width="74.5703125" style="30" customWidth="1"/>
    <col min="5" max="5" width="13.85546875" style="31" customWidth="1"/>
    <col min="6" max="6" width="13.140625" style="31" customWidth="1"/>
    <col min="7" max="16379" width="10.7109375" style="4" hidden="1"/>
    <col min="16380" max="16380" width="10.7109375" style="4" hidden="1" customWidth="1"/>
    <col min="16381" max="16383" width="10.7109375" style="4" hidden="1"/>
    <col min="16384" max="16384" width="4.42578125" style="4" customWidth="1"/>
  </cols>
  <sheetData>
    <row r="1" spans="1:6" s="2" customFormat="1" ht="15.75" x14ac:dyDescent="0.2">
      <c r="A1" s="1" t="s">
        <v>0</v>
      </c>
      <c r="B1" s="1"/>
      <c r="C1" s="1"/>
      <c r="D1" s="1"/>
      <c r="E1" s="1"/>
      <c r="F1" s="1"/>
    </row>
    <row r="2" spans="1:6" ht="15.75" x14ac:dyDescent="0.2">
      <c r="A2" s="3" t="s">
        <v>1</v>
      </c>
      <c r="B2" s="3"/>
      <c r="C2" s="3"/>
      <c r="D2" s="3"/>
      <c r="E2" s="3"/>
      <c r="F2" s="3"/>
    </row>
    <row r="3" spans="1:6" ht="15.75" x14ac:dyDescent="0.2">
      <c r="A3" s="5" t="s">
        <v>2</v>
      </c>
      <c r="B3" s="5"/>
      <c r="C3" s="5"/>
      <c r="D3" s="5"/>
      <c r="E3" s="5"/>
      <c r="F3" s="5"/>
    </row>
    <row r="4" spans="1:6" ht="15.75" x14ac:dyDescent="0.2">
      <c r="A4" s="3" t="s">
        <v>3</v>
      </c>
      <c r="B4" s="3"/>
      <c r="C4" s="3"/>
      <c r="D4" s="3"/>
      <c r="E4" s="3"/>
      <c r="F4" s="3"/>
    </row>
    <row r="5" spans="1:6" ht="15.75" x14ac:dyDescent="0.2">
      <c r="A5" s="5" t="s">
        <v>4</v>
      </c>
      <c r="B5" s="5"/>
      <c r="C5" s="5"/>
      <c r="D5" s="5"/>
      <c r="E5" s="5"/>
      <c r="F5" s="5"/>
    </row>
    <row r="6" spans="1:6" ht="30" customHeight="1" x14ac:dyDescent="0.2">
      <c r="A6" s="6" t="s">
        <v>5</v>
      </c>
      <c r="B6" s="7" t="s">
        <v>6</v>
      </c>
      <c r="C6" s="7" t="s">
        <v>7</v>
      </c>
      <c r="D6" s="8" t="s">
        <v>8</v>
      </c>
      <c r="E6" s="7" t="s">
        <v>6</v>
      </c>
      <c r="F6" s="7" t="s">
        <v>7</v>
      </c>
    </row>
    <row r="7" spans="1:6" ht="15.75" x14ac:dyDescent="0.2">
      <c r="A7" s="6" t="s">
        <v>9</v>
      </c>
      <c r="B7" s="9"/>
      <c r="C7" s="9"/>
      <c r="D7" s="6" t="s">
        <v>10</v>
      </c>
      <c r="E7" s="9"/>
      <c r="F7" s="9"/>
    </row>
    <row r="8" spans="1:6" ht="15.75" x14ac:dyDescent="0.2">
      <c r="A8" s="6" t="s">
        <v>11</v>
      </c>
      <c r="B8" s="9"/>
      <c r="C8" s="9"/>
      <c r="D8" s="6" t="s">
        <v>12</v>
      </c>
      <c r="E8" s="9"/>
      <c r="F8" s="9"/>
    </row>
    <row r="9" spans="1:6" x14ac:dyDescent="0.2">
      <c r="A9" s="10" t="s">
        <v>13</v>
      </c>
      <c r="B9" s="11">
        <f>SUM(B10:B16)</f>
        <v>117449765</v>
      </c>
      <c r="C9" s="11">
        <f>SUM(C10:C16)</f>
        <v>92957491</v>
      </c>
      <c r="D9" s="10" t="s">
        <v>14</v>
      </c>
      <c r="E9" s="11">
        <f>SUM(E10:E18)</f>
        <v>16674887</v>
      </c>
      <c r="F9" s="11">
        <f>SUM(F10:F18)</f>
        <v>21987291</v>
      </c>
    </row>
    <row r="10" spans="1:6" x14ac:dyDescent="0.2">
      <c r="A10" s="12" t="s">
        <v>15</v>
      </c>
      <c r="B10" s="11">
        <v>192600</v>
      </c>
      <c r="C10" s="11">
        <v>3525</v>
      </c>
      <c r="D10" s="12" t="s">
        <v>16</v>
      </c>
      <c r="E10" s="11">
        <v>11588273</v>
      </c>
      <c r="F10" s="11">
        <v>11116359</v>
      </c>
    </row>
    <row r="11" spans="1:6" x14ac:dyDescent="0.2">
      <c r="A11" s="12" t="s">
        <v>17</v>
      </c>
      <c r="B11" s="11">
        <v>11936197</v>
      </c>
      <c r="C11" s="11">
        <v>9009890</v>
      </c>
      <c r="D11" s="12" t="s">
        <v>18</v>
      </c>
      <c r="E11" s="11">
        <v>1011979</v>
      </c>
      <c r="F11" s="11">
        <v>1065376</v>
      </c>
    </row>
    <row r="12" spans="1:6" x14ac:dyDescent="0.2">
      <c r="A12" s="12" t="s">
        <v>19</v>
      </c>
      <c r="B12" s="11">
        <v>0</v>
      </c>
      <c r="C12" s="11">
        <v>0</v>
      </c>
      <c r="D12" s="12" t="s">
        <v>20</v>
      </c>
      <c r="E12" s="11">
        <v>0</v>
      </c>
      <c r="F12" s="11">
        <v>0</v>
      </c>
    </row>
    <row r="13" spans="1:6" x14ac:dyDescent="0.2">
      <c r="A13" s="12" t="s">
        <v>21</v>
      </c>
      <c r="B13" s="11">
        <v>60499988</v>
      </c>
      <c r="C13" s="11">
        <v>45999995</v>
      </c>
      <c r="D13" s="12" t="s">
        <v>22</v>
      </c>
      <c r="E13" s="11">
        <v>0</v>
      </c>
      <c r="F13" s="11">
        <v>0</v>
      </c>
    </row>
    <row r="14" spans="1:6" x14ac:dyDescent="0.2">
      <c r="A14" s="12" t="s">
        <v>23</v>
      </c>
      <c r="B14" s="11">
        <v>0</v>
      </c>
      <c r="C14" s="11">
        <v>0</v>
      </c>
      <c r="D14" s="12" t="s">
        <v>24</v>
      </c>
      <c r="E14" s="11">
        <v>0</v>
      </c>
      <c r="F14" s="11">
        <v>0</v>
      </c>
    </row>
    <row r="15" spans="1:6" ht="30" x14ac:dyDescent="0.2">
      <c r="A15" s="12" t="s">
        <v>25</v>
      </c>
      <c r="B15" s="11">
        <v>44820980</v>
      </c>
      <c r="C15" s="11">
        <v>37944081</v>
      </c>
      <c r="D15" s="13" t="s">
        <v>26</v>
      </c>
      <c r="E15" s="11">
        <v>0</v>
      </c>
      <c r="F15" s="11">
        <v>0</v>
      </c>
    </row>
    <row r="16" spans="1:6" x14ac:dyDescent="0.2">
      <c r="A16" s="12" t="s">
        <v>27</v>
      </c>
      <c r="B16" s="11">
        <v>0</v>
      </c>
      <c r="C16" s="11">
        <v>0</v>
      </c>
      <c r="D16" s="12" t="s">
        <v>28</v>
      </c>
      <c r="E16" s="11">
        <v>4074635</v>
      </c>
      <c r="F16" s="11">
        <v>9805556</v>
      </c>
    </row>
    <row r="17" spans="1:6" x14ac:dyDescent="0.2">
      <c r="A17" s="10" t="s">
        <v>29</v>
      </c>
      <c r="B17" s="11">
        <f>SUM(B18:B24)</f>
        <v>5213467</v>
      </c>
      <c r="C17" s="11">
        <f>SUM(C18:C24)</f>
        <v>122515</v>
      </c>
      <c r="D17" s="12" t="s">
        <v>30</v>
      </c>
      <c r="E17" s="11">
        <v>0</v>
      </c>
      <c r="F17" s="11">
        <v>0</v>
      </c>
    </row>
    <row r="18" spans="1:6" x14ac:dyDescent="0.2">
      <c r="A18" s="12" t="s">
        <v>31</v>
      </c>
      <c r="B18" s="11">
        <v>0</v>
      </c>
      <c r="C18" s="11">
        <v>0</v>
      </c>
      <c r="D18" s="12" t="s">
        <v>32</v>
      </c>
      <c r="E18" s="11">
        <v>0</v>
      </c>
      <c r="F18" s="11">
        <v>0</v>
      </c>
    </row>
    <row r="19" spans="1:6" x14ac:dyDescent="0.2">
      <c r="A19" s="12" t="s">
        <v>33</v>
      </c>
      <c r="B19" s="11">
        <v>0</v>
      </c>
      <c r="C19" s="11">
        <v>0</v>
      </c>
      <c r="D19" s="10" t="s">
        <v>34</v>
      </c>
      <c r="E19" s="11">
        <f>SUM(E20:E22)</f>
        <v>0</v>
      </c>
      <c r="F19" s="11">
        <f>SUM(F20:F22)</f>
        <v>0</v>
      </c>
    </row>
    <row r="20" spans="1:6" x14ac:dyDescent="0.2">
      <c r="A20" s="12" t="s">
        <v>35</v>
      </c>
      <c r="B20" s="11">
        <v>5213467</v>
      </c>
      <c r="C20" s="11">
        <v>122515</v>
      </c>
      <c r="D20" s="12" t="s">
        <v>36</v>
      </c>
      <c r="E20" s="11">
        <v>0</v>
      </c>
      <c r="F20" s="11">
        <v>0</v>
      </c>
    </row>
    <row r="21" spans="1:6" ht="30" x14ac:dyDescent="0.2">
      <c r="A21" s="12" t="s">
        <v>37</v>
      </c>
      <c r="B21" s="11">
        <v>0</v>
      </c>
      <c r="C21" s="11">
        <v>0</v>
      </c>
      <c r="D21" s="13" t="s">
        <v>38</v>
      </c>
      <c r="E21" s="11">
        <v>0</v>
      </c>
      <c r="F21" s="11">
        <v>0</v>
      </c>
    </row>
    <row r="22" spans="1:6" x14ac:dyDescent="0.2">
      <c r="A22" s="12" t="s">
        <v>39</v>
      </c>
      <c r="B22" s="11">
        <v>0</v>
      </c>
      <c r="C22" s="11">
        <v>0</v>
      </c>
      <c r="D22" s="12" t="s">
        <v>40</v>
      </c>
      <c r="E22" s="11">
        <v>0</v>
      </c>
      <c r="F22" s="11">
        <v>0</v>
      </c>
    </row>
    <row r="23" spans="1:6" x14ac:dyDescent="0.2">
      <c r="A23" s="12" t="s">
        <v>41</v>
      </c>
      <c r="B23" s="11">
        <v>0</v>
      </c>
      <c r="C23" s="11">
        <v>0</v>
      </c>
      <c r="D23" s="10" t="s">
        <v>42</v>
      </c>
      <c r="E23" s="11">
        <f>E24+E25</f>
        <v>0</v>
      </c>
      <c r="F23" s="11">
        <f>F24+F25</f>
        <v>0</v>
      </c>
    </row>
    <row r="24" spans="1:6" x14ac:dyDescent="0.2">
      <c r="A24" s="12" t="s">
        <v>43</v>
      </c>
      <c r="B24" s="11">
        <v>0</v>
      </c>
      <c r="C24" s="11">
        <v>0</v>
      </c>
      <c r="D24" s="12" t="s">
        <v>44</v>
      </c>
      <c r="E24" s="11">
        <v>0</v>
      </c>
      <c r="F24" s="11">
        <v>0</v>
      </c>
    </row>
    <row r="25" spans="1:6" x14ac:dyDescent="0.2">
      <c r="A25" s="10" t="s">
        <v>45</v>
      </c>
      <c r="B25" s="11">
        <f>SUM(B26:B30)</f>
        <v>528553</v>
      </c>
      <c r="C25" s="11">
        <f>SUM(C26:C30)</f>
        <v>1052176.42</v>
      </c>
      <c r="D25" s="12" t="s">
        <v>46</v>
      </c>
      <c r="E25" s="11">
        <v>0</v>
      </c>
      <c r="F25" s="11">
        <v>0</v>
      </c>
    </row>
    <row r="26" spans="1:6" ht="28.5" customHeight="1" x14ac:dyDescent="0.2">
      <c r="A26" s="13" t="s">
        <v>47</v>
      </c>
      <c r="B26" s="11">
        <v>528553</v>
      </c>
      <c r="C26" s="11">
        <v>392108</v>
      </c>
      <c r="D26" s="10" t="s">
        <v>48</v>
      </c>
      <c r="E26" s="11">
        <v>0</v>
      </c>
      <c r="F26" s="11">
        <v>0</v>
      </c>
    </row>
    <row r="27" spans="1:6" s="15" customFormat="1" ht="30" x14ac:dyDescent="0.2">
      <c r="A27" s="13" t="s">
        <v>49</v>
      </c>
      <c r="B27" s="14"/>
      <c r="C27" s="14">
        <v>660068.42000000004</v>
      </c>
      <c r="D27" s="10" t="s">
        <v>50</v>
      </c>
      <c r="E27" s="14">
        <f>SUM(E28:E30)</f>
        <v>0</v>
      </c>
      <c r="F27" s="14">
        <f>SUM(F28:F30)</f>
        <v>0</v>
      </c>
    </row>
    <row r="28" spans="1:6" ht="30" x14ac:dyDescent="0.2">
      <c r="A28" s="13" t="s">
        <v>51</v>
      </c>
      <c r="B28" s="11">
        <v>0</v>
      </c>
      <c r="C28" s="11">
        <v>0</v>
      </c>
      <c r="D28" s="12" t="s">
        <v>52</v>
      </c>
      <c r="E28" s="11">
        <v>0</v>
      </c>
      <c r="F28" s="11">
        <v>0</v>
      </c>
    </row>
    <row r="29" spans="1:6" x14ac:dyDescent="0.2">
      <c r="A29" s="12" t="s">
        <v>53</v>
      </c>
      <c r="B29" s="11">
        <v>0</v>
      </c>
      <c r="C29" s="11">
        <v>0</v>
      </c>
      <c r="D29" s="12" t="s">
        <v>54</v>
      </c>
      <c r="E29" s="11">
        <v>0</v>
      </c>
      <c r="F29" s="11">
        <v>0</v>
      </c>
    </row>
    <row r="30" spans="1:6" x14ac:dyDescent="0.2">
      <c r="A30" s="12" t="s">
        <v>55</v>
      </c>
      <c r="B30" s="11">
        <v>0</v>
      </c>
      <c r="C30" s="11">
        <v>0</v>
      </c>
      <c r="D30" s="12" t="s">
        <v>56</v>
      </c>
      <c r="E30" s="11">
        <v>0</v>
      </c>
      <c r="F30" s="11">
        <v>0</v>
      </c>
    </row>
    <row r="31" spans="1:6" ht="30" x14ac:dyDescent="0.2">
      <c r="A31" s="10" t="s">
        <v>57</v>
      </c>
      <c r="B31" s="11">
        <f>SUM(B32:B36)</f>
        <v>0</v>
      </c>
      <c r="C31" s="11">
        <f>SUM(C32:C36)</f>
        <v>0</v>
      </c>
      <c r="D31" s="16" t="s">
        <v>58</v>
      </c>
      <c r="E31" s="11">
        <f>SUM(E32:E37)</f>
        <v>44821121</v>
      </c>
      <c r="F31" s="11">
        <f>SUM(F32:F37)</f>
        <v>37944087</v>
      </c>
    </row>
    <row r="32" spans="1:6" x14ac:dyDescent="0.2">
      <c r="A32" s="12" t="s">
        <v>59</v>
      </c>
      <c r="B32" s="11">
        <v>0</v>
      </c>
      <c r="C32" s="11">
        <v>0</v>
      </c>
      <c r="D32" s="12" t="s">
        <v>60</v>
      </c>
      <c r="E32" s="11">
        <v>0</v>
      </c>
      <c r="F32" s="11">
        <v>0</v>
      </c>
    </row>
    <row r="33" spans="1:6" x14ac:dyDescent="0.2">
      <c r="A33" s="12" t="s">
        <v>61</v>
      </c>
      <c r="B33" s="11">
        <v>0</v>
      </c>
      <c r="C33" s="11">
        <v>0</v>
      </c>
      <c r="D33" s="12" t="s">
        <v>62</v>
      </c>
      <c r="E33" s="11">
        <v>44821121</v>
      </c>
      <c r="F33" s="11">
        <v>37944087</v>
      </c>
    </row>
    <row r="34" spans="1:6" x14ac:dyDescent="0.2">
      <c r="A34" s="12" t="s">
        <v>63</v>
      </c>
      <c r="B34" s="11">
        <v>0</v>
      </c>
      <c r="C34" s="11">
        <v>0</v>
      </c>
      <c r="D34" s="12" t="s">
        <v>64</v>
      </c>
      <c r="E34" s="11">
        <v>0</v>
      </c>
      <c r="F34" s="11">
        <v>0</v>
      </c>
    </row>
    <row r="35" spans="1:6" ht="30" x14ac:dyDescent="0.2">
      <c r="A35" s="13" t="s">
        <v>65</v>
      </c>
      <c r="B35" s="11">
        <v>0</v>
      </c>
      <c r="C35" s="11">
        <v>0</v>
      </c>
      <c r="D35" s="13" t="s">
        <v>66</v>
      </c>
      <c r="E35" s="11">
        <v>0</v>
      </c>
      <c r="F35" s="11">
        <v>0</v>
      </c>
    </row>
    <row r="36" spans="1:6" ht="30" x14ac:dyDescent="0.2">
      <c r="A36" s="12" t="s">
        <v>67</v>
      </c>
      <c r="B36" s="11">
        <v>0</v>
      </c>
      <c r="C36" s="11">
        <v>0</v>
      </c>
      <c r="D36" s="13" t="s">
        <v>68</v>
      </c>
      <c r="E36" s="11">
        <v>0</v>
      </c>
      <c r="F36" s="11">
        <v>0</v>
      </c>
    </row>
    <row r="37" spans="1:6" x14ac:dyDescent="0.2">
      <c r="A37" s="10" t="s">
        <v>69</v>
      </c>
      <c r="B37" s="11">
        <v>0</v>
      </c>
      <c r="C37" s="11">
        <v>0</v>
      </c>
      <c r="D37" s="12" t="s">
        <v>70</v>
      </c>
      <c r="E37" s="11">
        <v>0</v>
      </c>
      <c r="F37" s="11">
        <v>0</v>
      </c>
    </row>
    <row r="38" spans="1:6" x14ac:dyDescent="0.2">
      <c r="A38" s="10" t="s">
        <v>71</v>
      </c>
      <c r="B38" s="11">
        <f>SUM(B39:B40)</f>
        <v>0</v>
      </c>
      <c r="C38" s="11">
        <f>SUM(C39:C40)</f>
        <v>0</v>
      </c>
      <c r="D38" s="10" t="s">
        <v>72</v>
      </c>
      <c r="E38" s="11">
        <f>SUM(E39:E41)</f>
        <v>0</v>
      </c>
      <c r="F38" s="11">
        <f>SUM(F39:F41)</f>
        <v>0</v>
      </c>
    </row>
    <row r="39" spans="1:6" ht="30" x14ac:dyDescent="0.2">
      <c r="A39" s="13" t="s">
        <v>73</v>
      </c>
      <c r="B39" s="11">
        <v>0</v>
      </c>
      <c r="C39" s="11">
        <v>0</v>
      </c>
      <c r="D39" s="12" t="s">
        <v>74</v>
      </c>
      <c r="E39" s="11">
        <v>0</v>
      </c>
      <c r="F39" s="11">
        <v>0</v>
      </c>
    </row>
    <row r="40" spans="1:6" x14ac:dyDescent="0.2">
      <c r="A40" s="12" t="s">
        <v>75</v>
      </c>
      <c r="B40" s="11">
        <v>0</v>
      </c>
      <c r="C40" s="11">
        <v>0</v>
      </c>
      <c r="D40" s="12" t="s">
        <v>76</v>
      </c>
      <c r="E40" s="11">
        <v>0</v>
      </c>
      <c r="F40" s="11">
        <v>0</v>
      </c>
    </row>
    <row r="41" spans="1:6" x14ac:dyDescent="0.2">
      <c r="A41" s="10" t="s">
        <v>77</v>
      </c>
      <c r="B41" s="11">
        <f>SUM(B42:B45)</f>
        <v>0</v>
      </c>
      <c r="C41" s="11">
        <f>SUM(C42:C45)</f>
        <v>0</v>
      </c>
      <c r="D41" s="12" t="s">
        <v>78</v>
      </c>
      <c r="E41" s="11">
        <v>0</v>
      </c>
      <c r="F41" s="11">
        <v>0</v>
      </c>
    </row>
    <row r="42" spans="1:6" x14ac:dyDescent="0.2">
      <c r="A42" s="12" t="s">
        <v>79</v>
      </c>
      <c r="B42" s="11">
        <v>0</v>
      </c>
      <c r="C42" s="11">
        <v>0</v>
      </c>
      <c r="D42" s="10" t="s">
        <v>80</v>
      </c>
      <c r="E42" s="11">
        <f>SUM(E43:E45)</f>
        <v>0</v>
      </c>
      <c r="F42" s="11">
        <f>SUM(F43:F45)</f>
        <v>0</v>
      </c>
    </row>
    <row r="43" spans="1:6" x14ac:dyDescent="0.2">
      <c r="A43" s="12" t="s">
        <v>81</v>
      </c>
      <c r="B43" s="11">
        <v>0</v>
      </c>
      <c r="C43" s="11">
        <v>0</v>
      </c>
      <c r="D43" s="12" t="s">
        <v>82</v>
      </c>
      <c r="E43" s="11">
        <v>0</v>
      </c>
      <c r="F43" s="11">
        <v>0</v>
      </c>
    </row>
    <row r="44" spans="1:6" ht="30" x14ac:dyDescent="0.2">
      <c r="A44" s="13" t="s">
        <v>83</v>
      </c>
      <c r="B44" s="11">
        <v>0</v>
      </c>
      <c r="C44" s="11">
        <v>0</v>
      </c>
      <c r="D44" s="12" t="s">
        <v>84</v>
      </c>
      <c r="E44" s="11">
        <v>0</v>
      </c>
      <c r="F44" s="11">
        <v>0</v>
      </c>
    </row>
    <row r="45" spans="1:6" x14ac:dyDescent="0.2">
      <c r="A45" s="12" t="s">
        <v>85</v>
      </c>
      <c r="B45" s="11">
        <v>0</v>
      </c>
      <c r="C45" s="11">
        <v>0</v>
      </c>
      <c r="D45" s="12" t="s">
        <v>86</v>
      </c>
      <c r="E45" s="11">
        <v>0</v>
      </c>
      <c r="F45" s="11">
        <v>0</v>
      </c>
    </row>
    <row r="46" spans="1:6" s="19" customFormat="1" x14ac:dyDescent="0.15">
      <c r="A46" s="17"/>
      <c r="B46" s="18"/>
      <c r="C46" s="18"/>
      <c r="D46" s="9"/>
      <c r="E46" s="11"/>
      <c r="F46" s="11"/>
    </row>
    <row r="47" spans="1:6" ht="15.75" x14ac:dyDescent="0.2">
      <c r="A47" s="20" t="s">
        <v>87</v>
      </c>
      <c r="B47" s="21">
        <f>B9+B17+B25+B31+B37+B38+B41</f>
        <v>123191785</v>
      </c>
      <c r="C47" s="21">
        <f>C9+C17+C25+C31+C37+C38+C41</f>
        <v>94132182.420000002</v>
      </c>
      <c r="D47" s="20" t="s">
        <v>88</v>
      </c>
      <c r="E47" s="21">
        <f>E9+E19+E23+E26+E27+E31+E38+E42</f>
        <v>61496008</v>
      </c>
      <c r="F47" s="21">
        <f>F9+F19+F23+F26+F27+F31+F38+F42</f>
        <v>59931378</v>
      </c>
    </row>
    <row r="48" spans="1:6" s="19" customFormat="1" x14ac:dyDescent="0.15">
      <c r="A48" s="17"/>
      <c r="B48" s="18"/>
      <c r="C48" s="18"/>
      <c r="D48" s="9"/>
      <c r="E48" s="11"/>
      <c r="F48" s="11"/>
    </row>
    <row r="49" spans="1:6" ht="15.75" x14ac:dyDescent="0.2">
      <c r="A49" s="6" t="s">
        <v>89</v>
      </c>
      <c r="B49" s="18"/>
      <c r="C49" s="18"/>
      <c r="D49" s="6" t="s">
        <v>90</v>
      </c>
      <c r="E49" s="11"/>
      <c r="F49" s="11"/>
    </row>
    <row r="50" spans="1:6" x14ac:dyDescent="0.2">
      <c r="A50" s="10" t="s">
        <v>91</v>
      </c>
      <c r="B50" s="11">
        <v>0</v>
      </c>
      <c r="C50" s="11">
        <v>0</v>
      </c>
      <c r="D50" s="10" t="s">
        <v>92</v>
      </c>
      <c r="E50" s="11">
        <v>0</v>
      </c>
      <c r="F50" s="11">
        <v>0</v>
      </c>
    </row>
    <row r="51" spans="1:6" x14ac:dyDescent="0.2">
      <c r="A51" s="10" t="s">
        <v>93</v>
      </c>
      <c r="B51" s="11">
        <v>0</v>
      </c>
      <c r="C51" s="11">
        <v>0</v>
      </c>
      <c r="D51" s="10" t="s">
        <v>94</v>
      </c>
      <c r="E51" s="11">
        <v>0</v>
      </c>
      <c r="F51" s="11">
        <v>0</v>
      </c>
    </row>
    <row r="52" spans="1:6" x14ac:dyDescent="0.2">
      <c r="A52" s="10" t="s">
        <v>95</v>
      </c>
      <c r="B52" s="11">
        <v>20775224</v>
      </c>
      <c r="C52" s="11">
        <v>20775224</v>
      </c>
      <c r="D52" s="10" t="s">
        <v>96</v>
      </c>
      <c r="E52" s="11">
        <v>0</v>
      </c>
      <c r="F52" s="11">
        <v>0</v>
      </c>
    </row>
    <row r="53" spans="1:6" x14ac:dyDescent="0.2">
      <c r="A53" s="10" t="s">
        <v>97</v>
      </c>
      <c r="B53" s="11">
        <v>64992045</v>
      </c>
      <c r="C53" s="11">
        <v>63410722</v>
      </c>
      <c r="D53" s="10" t="s">
        <v>98</v>
      </c>
      <c r="E53" s="11">
        <v>0</v>
      </c>
      <c r="F53" s="11">
        <v>0</v>
      </c>
    </row>
    <row r="54" spans="1:6" ht="30" x14ac:dyDescent="0.2">
      <c r="A54" s="10" t="s">
        <v>99</v>
      </c>
      <c r="B54" s="11">
        <v>4454327</v>
      </c>
      <c r="C54" s="11">
        <v>4330213</v>
      </c>
      <c r="D54" s="16" t="s">
        <v>100</v>
      </c>
      <c r="E54" s="11">
        <v>0</v>
      </c>
      <c r="F54" s="11">
        <v>0</v>
      </c>
    </row>
    <row r="55" spans="1:6" x14ac:dyDescent="0.2">
      <c r="A55" s="10" t="s">
        <v>101</v>
      </c>
      <c r="B55" s="11">
        <v>-56418956</v>
      </c>
      <c r="C55" s="11">
        <v>-53125211</v>
      </c>
      <c r="D55" s="22" t="s">
        <v>102</v>
      </c>
      <c r="E55" s="11">
        <v>0</v>
      </c>
      <c r="F55" s="11">
        <v>0</v>
      </c>
    </row>
    <row r="56" spans="1:6" x14ac:dyDescent="0.2">
      <c r="A56" s="10" t="s">
        <v>103</v>
      </c>
      <c r="B56" s="11">
        <v>0</v>
      </c>
      <c r="C56" s="11">
        <v>0</v>
      </c>
      <c r="D56" s="9"/>
      <c r="E56" s="11"/>
      <c r="F56" s="11"/>
    </row>
    <row r="57" spans="1:6" ht="15.75" x14ac:dyDescent="0.2">
      <c r="A57" s="10" t="s">
        <v>104</v>
      </c>
      <c r="B57" s="11">
        <v>0</v>
      </c>
      <c r="C57" s="11">
        <v>0</v>
      </c>
      <c r="D57" s="6" t="s">
        <v>105</v>
      </c>
      <c r="E57" s="21">
        <f>SUM(E50:E55)</f>
        <v>0</v>
      </c>
      <c r="F57" s="21">
        <f>SUM(F50:F55)</f>
        <v>0</v>
      </c>
    </row>
    <row r="58" spans="1:6" x14ac:dyDescent="0.2">
      <c r="A58" s="10" t="s">
        <v>106</v>
      </c>
      <c r="B58" s="11">
        <v>0</v>
      </c>
      <c r="C58" s="11">
        <v>0</v>
      </c>
      <c r="D58" s="9"/>
      <c r="E58" s="11"/>
      <c r="F58" s="11"/>
    </row>
    <row r="59" spans="1:6" ht="15.75" x14ac:dyDescent="0.2">
      <c r="A59" s="10"/>
      <c r="B59" s="18"/>
      <c r="C59" s="18"/>
      <c r="D59" s="6" t="s">
        <v>107</v>
      </c>
      <c r="E59" s="21">
        <f>E47+E57</f>
        <v>61496008</v>
      </c>
      <c r="F59" s="21">
        <f>F47+F57</f>
        <v>59931378</v>
      </c>
    </row>
    <row r="60" spans="1:6" ht="15.75" x14ac:dyDescent="0.2">
      <c r="A60" s="20" t="s">
        <v>108</v>
      </c>
      <c r="B60" s="21">
        <f>SUM(B50:B58)</f>
        <v>33802640</v>
      </c>
      <c r="C60" s="21">
        <f>SUM(C50:C58)</f>
        <v>35390948</v>
      </c>
      <c r="D60" s="9"/>
      <c r="E60" s="11"/>
      <c r="F60" s="11"/>
    </row>
    <row r="61" spans="1:6" ht="15.75" x14ac:dyDescent="0.25">
      <c r="A61" s="10"/>
      <c r="B61" s="18"/>
      <c r="C61" s="18"/>
      <c r="D61" s="23" t="s">
        <v>109</v>
      </c>
      <c r="E61" s="11"/>
      <c r="F61" s="11"/>
    </row>
    <row r="62" spans="1:6" ht="15.75" x14ac:dyDescent="0.2">
      <c r="A62" s="20" t="s">
        <v>110</v>
      </c>
      <c r="B62" s="21">
        <f>SUM(B47+B60)</f>
        <v>156994425</v>
      </c>
      <c r="C62" s="21">
        <f>SUM(C47+C60)</f>
        <v>129523130.42</v>
      </c>
      <c r="D62" s="9"/>
      <c r="E62" s="11"/>
      <c r="F62" s="11"/>
    </row>
    <row r="63" spans="1:6" x14ac:dyDescent="0.2">
      <c r="A63" s="9"/>
      <c r="B63" s="24"/>
      <c r="C63" s="24"/>
      <c r="D63" s="17" t="s">
        <v>111</v>
      </c>
      <c r="E63" s="11">
        <f>SUM(E64:E66)</f>
        <v>58687432</v>
      </c>
      <c r="F63" s="11">
        <f>SUM(F64:F66)</f>
        <v>58687432</v>
      </c>
    </row>
    <row r="64" spans="1:6" x14ac:dyDescent="0.2">
      <c r="A64" s="9"/>
      <c r="B64" s="24"/>
      <c r="C64" s="24"/>
      <c r="D64" s="10" t="s">
        <v>112</v>
      </c>
      <c r="E64" s="11">
        <v>58687432</v>
      </c>
      <c r="F64" s="11">
        <v>58687432</v>
      </c>
    </row>
    <row r="65" spans="1:6" x14ac:dyDescent="0.2">
      <c r="A65" s="9"/>
      <c r="B65" s="24"/>
      <c r="C65" s="24"/>
      <c r="D65" s="22" t="s">
        <v>113</v>
      </c>
      <c r="E65" s="11">
        <v>0</v>
      </c>
      <c r="F65" s="11">
        <v>0</v>
      </c>
    </row>
    <row r="66" spans="1:6" x14ac:dyDescent="0.2">
      <c r="A66" s="9"/>
      <c r="B66" s="24"/>
      <c r="C66" s="24"/>
      <c r="D66" s="10" t="s">
        <v>114</v>
      </c>
      <c r="E66" s="11">
        <v>0</v>
      </c>
      <c r="F66" s="11">
        <v>0</v>
      </c>
    </row>
    <row r="67" spans="1:6" s="19" customFormat="1" x14ac:dyDescent="0.15">
      <c r="A67" s="9"/>
      <c r="B67" s="24"/>
      <c r="C67" s="24"/>
      <c r="D67" s="9"/>
      <c r="E67" s="11"/>
      <c r="F67" s="11"/>
    </row>
    <row r="68" spans="1:6" x14ac:dyDescent="0.2">
      <c r="A68" s="9"/>
      <c r="B68" s="24"/>
      <c r="C68" s="24"/>
      <c r="D68" s="17" t="s">
        <v>115</v>
      </c>
      <c r="E68" s="11">
        <f>SUM(E69:E73)</f>
        <v>36810985</v>
      </c>
      <c r="F68" s="11">
        <f>SUM(F69:F73)</f>
        <v>10904320</v>
      </c>
    </row>
    <row r="69" spans="1:6" x14ac:dyDescent="0.2">
      <c r="A69" s="25"/>
      <c r="B69" s="24"/>
      <c r="C69" s="24"/>
      <c r="D69" s="10" t="s">
        <v>116</v>
      </c>
      <c r="E69" s="11">
        <v>30299369</v>
      </c>
      <c r="F69" s="11">
        <v>-8879373</v>
      </c>
    </row>
    <row r="70" spans="1:6" x14ac:dyDescent="0.2">
      <c r="A70" s="25"/>
      <c r="B70" s="24"/>
      <c r="C70" s="24"/>
      <c r="D70" s="10" t="s">
        <v>117</v>
      </c>
      <c r="E70" s="11">
        <v>-20134771</v>
      </c>
      <c r="F70" s="11">
        <v>-6862694</v>
      </c>
    </row>
    <row r="71" spans="1:6" x14ac:dyDescent="0.2">
      <c r="A71" s="25"/>
      <c r="B71" s="24"/>
      <c r="C71" s="24"/>
      <c r="D71" s="10" t="s">
        <v>118</v>
      </c>
      <c r="E71" s="11">
        <v>0</v>
      </c>
      <c r="F71" s="11">
        <v>0</v>
      </c>
    </row>
    <row r="72" spans="1:6" x14ac:dyDescent="0.2">
      <c r="A72" s="25"/>
      <c r="B72" s="24"/>
      <c r="C72" s="24"/>
      <c r="D72" s="10" t="s">
        <v>119</v>
      </c>
      <c r="E72" s="11">
        <v>0</v>
      </c>
      <c r="F72" s="11">
        <v>0</v>
      </c>
    </row>
    <row r="73" spans="1:6" x14ac:dyDescent="0.2">
      <c r="A73" s="25"/>
      <c r="B73" s="24"/>
      <c r="C73" s="24"/>
      <c r="D73" s="10" t="s">
        <v>120</v>
      </c>
      <c r="E73" s="11">
        <v>26646387</v>
      </c>
      <c r="F73" s="11">
        <v>26646387</v>
      </c>
    </row>
    <row r="74" spans="1:6" s="19" customFormat="1" x14ac:dyDescent="0.2">
      <c r="A74" s="25"/>
      <c r="B74" s="24"/>
      <c r="C74" s="24"/>
      <c r="D74" s="9"/>
      <c r="E74" s="11"/>
      <c r="F74" s="11"/>
    </row>
    <row r="75" spans="1:6" ht="30" x14ac:dyDescent="0.2">
      <c r="A75" s="25"/>
      <c r="B75" s="24"/>
      <c r="C75" s="24"/>
      <c r="D75" s="26" t="s">
        <v>121</v>
      </c>
      <c r="E75" s="11">
        <f>E76+E77</f>
        <v>0</v>
      </c>
      <c r="F75" s="11">
        <f>F76+F77</f>
        <v>0</v>
      </c>
    </row>
    <row r="76" spans="1:6" x14ac:dyDescent="0.2">
      <c r="A76" s="25"/>
      <c r="B76" s="24"/>
      <c r="C76" s="24"/>
      <c r="D76" s="10" t="s">
        <v>122</v>
      </c>
      <c r="E76" s="11">
        <v>0</v>
      </c>
      <c r="F76" s="11">
        <v>0</v>
      </c>
    </row>
    <row r="77" spans="1:6" x14ac:dyDescent="0.2">
      <c r="A77" s="25"/>
      <c r="B77" s="24"/>
      <c r="C77" s="24"/>
      <c r="D77" s="10" t="s">
        <v>123</v>
      </c>
      <c r="E77" s="11">
        <v>0</v>
      </c>
      <c r="F77" s="11">
        <v>0</v>
      </c>
    </row>
    <row r="78" spans="1:6" s="19" customFormat="1" x14ac:dyDescent="0.2">
      <c r="A78" s="25"/>
      <c r="B78" s="24"/>
      <c r="C78" s="24"/>
      <c r="D78" s="9"/>
      <c r="E78" s="11"/>
      <c r="F78" s="11"/>
    </row>
    <row r="79" spans="1:6" ht="15.75" x14ac:dyDescent="0.2">
      <c r="A79" s="25"/>
      <c r="B79" s="24"/>
      <c r="C79" s="24"/>
      <c r="D79" s="6" t="s">
        <v>124</v>
      </c>
      <c r="E79" s="21">
        <f>E63+E68+E75</f>
        <v>95498417</v>
      </c>
      <c r="F79" s="21">
        <f>F63+F68+F75</f>
        <v>69591752</v>
      </c>
    </row>
    <row r="80" spans="1:6" s="19" customFormat="1" x14ac:dyDescent="0.2">
      <c r="A80" s="25"/>
      <c r="B80" s="24"/>
      <c r="C80" s="24"/>
      <c r="D80" s="9"/>
      <c r="E80" s="11"/>
      <c r="F80" s="11"/>
    </row>
    <row r="81" spans="1:6" ht="15.75" x14ac:dyDescent="0.2">
      <c r="A81" s="25"/>
      <c r="B81" s="24"/>
      <c r="C81" s="24"/>
      <c r="D81" s="6" t="s">
        <v>125</v>
      </c>
      <c r="E81" s="21">
        <f>E59+E79</f>
        <v>156994425</v>
      </c>
      <c r="F81" s="21">
        <f>F59+F79</f>
        <v>129523130</v>
      </c>
    </row>
    <row r="82" spans="1:6" x14ac:dyDescent="0.2">
      <c r="A82" s="27"/>
      <c r="B82" s="28"/>
      <c r="C82" s="28"/>
      <c r="D82" s="29"/>
      <c r="E82" s="9"/>
      <c r="F82" s="9"/>
    </row>
    <row r="83" spans="1:6" hidden="1" x14ac:dyDescent="0.2"/>
    <row r="84" spans="1:6" hidden="1" x14ac:dyDescent="0.2"/>
    <row r="85" spans="1:6" hidden="1" x14ac:dyDescent="0.2"/>
    <row r="86" spans="1:6" hidden="1" x14ac:dyDescent="0.2"/>
    <row r="87" spans="1:6" hidden="1" x14ac:dyDescent="0.2"/>
    <row r="88" spans="1:6" hidden="1" x14ac:dyDescent="0.2"/>
    <row r="89" spans="1:6" hidden="1" x14ac:dyDescent="0.2"/>
    <row r="90" spans="1:6" hidden="1" x14ac:dyDescent="0.2"/>
    <row r="91" spans="1:6" hidden="1" x14ac:dyDescent="0.2"/>
    <row r="92" spans="1:6" hidden="1" x14ac:dyDescent="0.2"/>
    <row r="93" spans="1:6" hidden="1" x14ac:dyDescent="0.2"/>
    <row r="94" spans="1:6" hidden="1" x14ac:dyDescent="0.2"/>
    <row r="95" spans="1:6" hidden="1" x14ac:dyDescent="0.2"/>
    <row r="96" spans="1: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idden="1" x14ac:dyDescent="0.2"/>
    <row r="1806" hidden="1" x14ac:dyDescent="0.2"/>
    <row r="1807" hidden="1" x14ac:dyDescent="0.2"/>
    <row r="1808" hidden="1" x14ac:dyDescent="0.2"/>
    <row r="1809" hidden="1" x14ac:dyDescent="0.2"/>
    <row r="1810" hidden="1" x14ac:dyDescent="0.2"/>
    <row r="1811" hidden="1" x14ac:dyDescent="0.2"/>
    <row r="1812" hidden="1" x14ac:dyDescent="0.2"/>
    <row r="1813" hidden="1" x14ac:dyDescent="0.2"/>
    <row r="1814" hidden="1" x14ac:dyDescent="0.2"/>
    <row r="1815" hidden="1" x14ac:dyDescent="0.2"/>
    <row r="1816" hidden="1" x14ac:dyDescent="0.2"/>
    <row r="1817" hidden="1" x14ac:dyDescent="0.2"/>
    <row r="1818" hidden="1" x14ac:dyDescent="0.2"/>
    <row r="1819" hidden="1" x14ac:dyDescent="0.2"/>
    <row r="1820" hidden="1" x14ac:dyDescent="0.2"/>
    <row r="1821" hidden="1" x14ac:dyDescent="0.2"/>
    <row r="1822" hidden="1" x14ac:dyDescent="0.2"/>
    <row r="1823" hidden="1" x14ac:dyDescent="0.2"/>
    <row r="1824" hidden="1" x14ac:dyDescent="0.2"/>
    <row r="1825" hidden="1" x14ac:dyDescent="0.2"/>
    <row r="1826" hidden="1" x14ac:dyDescent="0.2"/>
    <row r="1827" hidden="1" x14ac:dyDescent="0.2"/>
    <row r="1828" hidden="1" x14ac:dyDescent="0.2"/>
    <row r="1829" hidden="1" x14ac:dyDescent="0.2"/>
    <row r="1830" hidden="1" x14ac:dyDescent="0.2"/>
    <row r="1831" hidden="1" x14ac:dyDescent="0.2"/>
    <row r="1832" hidden="1" x14ac:dyDescent="0.2"/>
    <row r="1833" hidden="1" x14ac:dyDescent="0.2"/>
    <row r="1834" hidden="1" x14ac:dyDescent="0.2"/>
    <row r="1835" hidden="1" x14ac:dyDescent="0.2"/>
    <row r="1836" hidden="1" x14ac:dyDescent="0.2"/>
    <row r="1837" hidden="1" x14ac:dyDescent="0.2"/>
    <row r="1838" hidden="1" x14ac:dyDescent="0.2"/>
    <row r="1839" hidden="1" x14ac:dyDescent="0.2"/>
    <row r="1840" hidden="1" x14ac:dyDescent="0.2"/>
    <row r="1841" hidden="1" x14ac:dyDescent="0.2"/>
    <row r="1842" hidden="1" x14ac:dyDescent="0.2"/>
    <row r="1843" hidden="1" x14ac:dyDescent="0.2"/>
    <row r="1844" hidden="1" x14ac:dyDescent="0.2"/>
    <row r="1845" hidden="1" x14ac:dyDescent="0.2"/>
    <row r="1846" hidden="1" x14ac:dyDescent="0.2"/>
    <row r="1847" hidden="1" x14ac:dyDescent="0.2"/>
    <row r="1848" hidden="1" x14ac:dyDescent="0.2"/>
    <row r="1849" hidden="1" x14ac:dyDescent="0.2"/>
    <row r="1850" hidden="1" x14ac:dyDescent="0.2"/>
    <row r="1851" hidden="1" x14ac:dyDescent="0.2"/>
    <row r="1852" hidden="1" x14ac:dyDescent="0.2"/>
    <row r="1853" hidden="1" x14ac:dyDescent="0.2"/>
    <row r="1854" hidden="1" x14ac:dyDescent="0.2"/>
    <row r="1855" hidden="1" x14ac:dyDescent="0.2"/>
    <row r="1856" hidden="1" x14ac:dyDescent="0.2"/>
    <row r="1857" hidden="1" x14ac:dyDescent="0.2"/>
    <row r="1858" hidden="1" x14ac:dyDescent="0.2"/>
    <row r="1859" hidden="1" x14ac:dyDescent="0.2"/>
    <row r="1860" hidden="1" x14ac:dyDescent="0.2"/>
    <row r="1861" hidden="1" x14ac:dyDescent="0.2"/>
    <row r="1862" hidden="1" x14ac:dyDescent="0.2"/>
    <row r="1863" hidden="1" x14ac:dyDescent="0.2"/>
    <row r="1864" hidden="1" x14ac:dyDescent="0.2"/>
    <row r="1865" hidden="1" x14ac:dyDescent="0.2"/>
    <row r="1866" hidden="1" x14ac:dyDescent="0.2"/>
    <row r="1867" hidden="1" x14ac:dyDescent="0.2"/>
    <row r="1868" hidden="1" x14ac:dyDescent="0.2"/>
    <row r="1869" hidden="1" x14ac:dyDescent="0.2"/>
    <row r="1870" hidden="1" x14ac:dyDescent="0.2"/>
    <row r="1871" hidden="1" x14ac:dyDescent="0.2"/>
    <row r="1872" hidden="1" x14ac:dyDescent="0.2"/>
    <row r="1873" hidden="1" x14ac:dyDescent="0.2"/>
    <row r="1874" hidden="1" x14ac:dyDescent="0.2"/>
    <row r="1875" hidden="1" x14ac:dyDescent="0.2"/>
    <row r="1876" hidden="1" x14ac:dyDescent="0.2"/>
    <row r="1877" hidden="1" x14ac:dyDescent="0.2"/>
    <row r="1878" hidden="1" x14ac:dyDescent="0.2"/>
    <row r="1879" hidden="1" x14ac:dyDescent="0.2"/>
    <row r="1880" hidden="1" x14ac:dyDescent="0.2"/>
    <row r="1881" hidden="1" x14ac:dyDescent="0.2"/>
    <row r="1882" hidden="1" x14ac:dyDescent="0.2"/>
    <row r="1883" hidden="1" x14ac:dyDescent="0.2"/>
    <row r="1884" hidden="1" x14ac:dyDescent="0.2"/>
    <row r="1885" hidden="1" x14ac:dyDescent="0.2"/>
    <row r="1886" hidden="1" x14ac:dyDescent="0.2"/>
    <row r="1887" hidden="1" x14ac:dyDescent="0.2"/>
    <row r="1888" hidden="1" x14ac:dyDescent="0.2"/>
    <row r="1889" hidden="1" x14ac:dyDescent="0.2"/>
    <row r="1890" hidden="1" x14ac:dyDescent="0.2"/>
    <row r="1891" hidden="1" x14ac:dyDescent="0.2"/>
    <row r="1892" hidden="1" x14ac:dyDescent="0.2"/>
    <row r="1893" hidden="1" x14ac:dyDescent="0.2"/>
    <row r="1894" hidden="1" x14ac:dyDescent="0.2"/>
    <row r="1895" hidden="1" x14ac:dyDescent="0.2"/>
    <row r="1896" hidden="1" x14ac:dyDescent="0.2"/>
    <row r="1897" hidden="1" x14ac:dyDescent="0.2"/>
    <row r="1898" hidden="1" x14ac:dyDescent="0.2"/>
    <row r="1899" hidden="1" x14ac:dyDescent="0.2"/>
    <row r="1900" hidden="1" x14ac:dyDescent="0.2"/>
    <row r="1901" hidden="1" x14ac:dyDescent="0.2"/>
    <row r="1902" hidden="1" x14ac:dyDescent="0.2"/>
    <row r="1903" hidden="1" x14ac:dyDescent="0.2"/>
    <row r="1904" hidden="1" x14ac:dyDescent="0.2"/>
    <row r="1905" hidden="1" x14ac:dyDescent="0.2"/>
    <row r="1906" hidden="1" x14ac:dyDescent="0.2"/>
    <row r="1907" hidden="1" x14ac:dyDescent="0.2"/>
    <row r="1908" hidden="1" x14ac:dyDescent="0.2"/>
    <row r="1909" hidden="1" x14ac:dyDescent="0.2"/>
    <row r="1910" hidden="1" x14ac:dyDescent="0.2"/>
    <row r="1911" hidden="1" x14ac:dyDescent="0.2"/>
    <row r="1912" hidden="1" x14ac:dyDescent="0.2"/>
    <row r="1913" hidden="1" x14ac:dyDescent="0.2"/>
    <row r="1914" hidden="1" x14ac:dyDescent="0.2"/>
    <row r="1915" hidden="1" x14ac:dyDescent="0.2"/>
    <row r="1916" hidden="1" x14ac:dyDescent="0.2"/>
    <row r="1917" hidden="1" x14ac:dyDescent="0.2"/>
    <row r="1918" hidden="1" x14ac:dyDescent="0.2"/>
    <row r="1919" hidden="1" x14ac:dyDescent="0.2"/>
    <row r="1920" hidden="1" x14ac:dyDescent="0.2"/>
    <row r="1921" hidden="1" x14ac:dyDescent="0.2"/>
    <row r="1922" hidden="1" x14ac:dyDescent="0.2"/>
    <row r="1923" hidden="1" x14ac:dyDescent="0.2"/>
    <row r="1924" hidden="1" x14ac:dyDescent="0.2"/>
    <row r="1925" hidden="1" x14ac:dyDescent="0.2"/>
    <row r="1926" hidden="1" x14ac:dyDescent="0.2"/>
    <row r="1927" hidden="1" x14ac:dyDescent="0.2"/>
    <row r="1928" hidden="1" x14ac:dyDescent="0.2"/>
    <row r="1929" hidden="1" x14ac:dyDescent="0.2"/>
    <row r="1930" hidden="1" x14ac:dyDescent="0.2"/>
    <row r="1931" hidden="1" x14ac:dyDescent="0.2"/>
    <row r="1932" hidden="1" x14ac:dyDescent="0.2"/>
    <row r="1933" hidden="1" x14ac:dyDescent="0.2"/>
    <row r="1934" hidden="1" x14ac:dyDescent="0.2"/>
    <row r="1935" hidden="1" x14ac:dyDescent="0.2"/>
    <row r="1936" hidden="1" x14ac:dyDescent="0.2"/>
    <row r="1937" hidden="1" x14ac:dyDescent="0.2"/>
    <row r="1938" hidden="1" x14ac:dyDescent="0.2"/>
    <row r="1939" hidden="1" x14ac:dyDescent="0.2"/>
    <row r="1940" hidden="1" x14ac:dyDescent="0.2"/>
    <row r="1941" hidden="1" x14ac:dyDescent="0.2"/>
    <row r="1942" hidden="1" x14ac:dyDescent="0.2"/>
    <row r="1943" hidden="1" x14ac:dyDescent="0.2"/>
    <row r="1944" hidden="1" x14ac:dyDescent="0.2"/>
    <row r="1945" hidden="1" x14ac:dyDescent="0.2"/>
    <row r="1946" hidden="1" x14ac:dyDescent="0.2"/>
    <row r="1947" hidden="1" x14ac:dyDescent="0.2"/>
    <row r="1948" hidden="1" x14ac:dyDescent="0.2"/>
    <row r="1949" hidden="1" x14ac:dyDescent="0.2"/>
    <row r="1950" hidden="1" x14ac:dyDescent="0.2"/>
    <row r="1951" hidden="1" x14ac:dyDescent="0.2"/>
    <row r="1952" hidden="1" x14ac:dyDescent="0.2"/>
    <row r="1953" hidden="1" x14ac:dyDescent="0.2"/>
    <row r="1954" hidden="1" x14ac:dyDescent="0.2"/>
    <row r="1955" hidden="1" x14ac:dyDescent="0.2"/>
    <row r="1956" hidden="1" x14ac:dyDescent="0.2"/>
    <row r="1957" hidden="1" x14ac:dyDescent="0.2"/>
    <row r="1958" hidden="1" x14ac:dyDescent="0.2"/>
    <row r="1959" hidden="1" x14ac:dyDescent="0.2"/>
    <row r="1960" hidden="1" x14ac:dyDescent="0.2"/>
    <row r="1961" hidden="1" x14ac:dyDescent="0.2"/>
    <row r="1962" hidden="1" x14ac:dyDescent="0.2"/>
    <row r="1963" hidden="1" x14ac:dyDescent="0.2"/>
    <row r="1964" hidden="1" x14ac:dyDescent="0.2"/>
    <row r="1965" hidden="1" x14ac:dyDescent="0.2"/>
    <row r="1966" hidden="1" x14ac:dyDescent="0.2"/>
    <row r="1967" hidden="1" x14ac:dyDescent="0.2"/>
    <row r="1968" hidden="1" x14ac:dyDescent="0.2"/>
    <row r="1969" hidden="1" x14ac:dyDescent="0.2"/>
    <row r="1970" hidden="1" x14ac:dyDescent="0.2"/>
    <row r="1971" hidden="1" x14ac:dyDescent="0.2"/>
    <row r="1972" hidden="1" x14ac:dyDescent="0.2"/>
    <row r="1973" hidden="1" x14ac:dyDescent="0.2"/>
    <row r="1974" hidden="1" x14ac:dyDescent="0.2"/>
    <row r="1975" hidden="1" x14ac:dyDescent="0.2"/>
    <row r="1976" hidden="1" x14ac:dyDescent="0.2"/>
    <row r="1977" hidden="1" x14ac:dyDescent="0.2"/>
    <row r="1978" hidden="1" x14ac:dyDescent="0.2"/>
    <row r="1979" hidden="1" x14ac:dyDescent="0.2"/>
    <row r="1980" hidden="1" x14ac:dyDescent="0.2"/>
    <row r="1981" hidden="1" x14ac:dyDescent="0.2"/>
    <row r="1982" hidden="1" x14ac:dyDescent="0.2"/>
    <row r="1983" hidden="1" x14ac:dyDescent="0.2"/>
    <row r="1984" hidden="1" x14ac:dyDescent="0.2"/>
    <row r="1985" hidden="1" x14ac:dyDescent="0.2"/>
    <row r="1986" hidden="1" x14ac:dyDescent="0.2"/>
    <row r="1987" hidden="1" x14ac:dyDescent="0.2"/>
    <row r="1988" hidden="1" x14ac:dyDescent="0.2"/>
    <row r="1989" hidden="1" x14ac:dyDescent="0.2"/>
    <row r="1990" hidden="1" x14ac:dyDescent="0.2"/>
    <row r="1991" hidden="1" x14ac:dyDescent="0.2"/>
    <row r="1992" hidden="1" x14ac:dyDescent="0.2"/>
    <row r="1993" hidden="1" x14ac:dyDescent="0.2"/>
    <row r="1994" hidden="1" x14ac:dyDescent="0.2"/>
    <row r="1995" hidden="1" x14ac:dyDescent="0.2"/>
    <row r="1996" hidden="1" x14ac:dyDescent="0.2"/>
    <row r="1997" hidden="1" x14ac:dyDescent="0.2"/>
    <row r="1998" hidden="1" x14ac:dyDescent="0.2"/>
    <row r="1999" hidden="1" x14ac:dyDescent="0.2"/>
    <row r="2000" hidden="1" x14ac:dyDescent="0.2"/>
    <row r="2001" hidden="1" x14ac:dyDescent="0.2"/>
    <row r="2002" hidden="1" x14ac:dyDescent="0.2"/>
    <row r="2003" hidden="1" x14ac:dyDescent="0.2"/>
    <row r="2004" hidden="1" x14ac:dyDescent="0.2"/>
    <row r="2005" hidden="1" x14ac:dyDescent="0.2"/>
    <row r="2006" hidden="1" x14ac:dyDescent="0.2"/>
    <row r="2007" hidden="1" x14ac:dyDescent="0.2"/>
    <row r="2008" hidden="1" x14ac:dyDescent="0.2"/>
    <row r="2009" hidden="1" x14ac:dyDescent="0.2"/>
    <row r="2010" hidden="1" x14ac:dyDescent="0.2"/>
    <row r="2011" hidden="1" x14ac:dyDescent="0.2"/>
    <row r="2012" hidden="1" x14ac:dyDescent="0.2"/>
    <row r="2013" hidden="1" x14ac:dyDescent="0.2"/>
    <row r="2014" hidden="1" x14ac:dyDescent="0.2"/>
    <row r="2015" hidden="1" x14ac:dyDescent="0.2"/>
    <row r="2016" hidden="1" x14ac:dyDescent="0.2"/>
    <row r="2017" hidden="1" x14ac:dyDescent="0.2"/>
    <row r="2018" hidden="1" x14ac:dyDescent="0.2"/>
    <row r="2019" hidden="1" x14ac:dyDescent="0.2"/>
    <row r="2020" hidden="1" x14ac:dyDescent="0.2"/>
    <row r="2021" hidden="1" x14ac:dyDescent="0.2"/>
    <row r="2022" hidden="1" x14ac:dyDescent="0.2"/>
    <row r="2023" hidden="1" x14ac:dyDescent="0.2"/>
    <row r="2024" hidden="1" x14ac:dyDescent="0.2"/>
    <row r="2025" hidden="1" x14ac:dyDescent="0.2"/>
    <row r="2026" hidden="1" x14ac:dyDescent="0.2"/>
    <row r="2027" hidden="1" x14ac:dyDescent="0.2"/>
    <row r="2028" hidden="1" x14ac:dyDescent="0.2"/>
    <row r="2029" hidden="1" x14ac:dyDescent="0.2"/>
    <row r="2030" hidden="1" x14ac:dyDescent="0.2"/>
    <row r="2031" hidden="1" x14ac:dyDescent="0.2"/>
    <row r="2032" hidden="1" x14ac:dyDescent="0.2"/>
    <row r="2033" hidden="1" x14ac:dyDescent="0.2"/>
    <row r="2034" hidden="1" x14ac:dyDescent="0.2"/>
    <row r="2035" hidden="1" x14ac:dyDescent="0.2"/>
    <row r="2036" hidden="1" x14ac:dyDescent="0.2"/>
    <row r="2037" hidden="1" x14ac:dyDescent="0.2"/>
    <row r="2038" hidden="1" x14ac:dyDescent="0.2"/>
    <row r="2039" hidden="1" x14ac:dyDescent="0.2"/>
    <row r="2040" hidden="1" x14ac:dyDescent="0.2"/>
    <row r="2041" hidden="1" x14ac:dyDescent="0.2"/>
    <row r="2042" hidden="1" x14ac:dyDescent="0.2"/>
    <row r="2043" hidden="1" x14ac:dyDescent="0.2"/>
    <row r="2044" hidden="1" x14ac:dyDescent="0.2"/>
    <row r="2045" hidden="1" x14ac:dyDescent="0.2"/>
    <row r="2046" hidden="1" x14ac:dyDescent="0.2"/>
    <row r="2047" hidden="1" x14ac:dyDescent="0.2"/>
    <row r="2048" hidden="1" x14ac:dyDescent="0.2"/>
    <row r="2049" hidden="1" x14ac:dyDescent="0.2"/>
    <row r="2050" hidden="1" x14ac:dyDescent="0.2"/>
    <row r="2051" hidden="1" x14ac:dyDescent="0.2"/>
    <row r="2052" hidden="1" x14ac:dyDescent="0.2"/>
    <row r="2053" hidden="1" x14ac:dyDescent="0.2"/>
    <row r="2054" hidden="1" x14ac:dyDescent="0.2"/>
    <row r="2055" hidden="1" x14ac:dyDescent="0.2"/>
    <row r="2056" hidden="1" x14ac:dyDescent="0.2"/>
    <row r="2057" hidden="1" x14ac:dyDescent="0.2"/>
    <row r="2058" hidden="1" x14ac:dyDescent="0.2"/>
    <row r="2059" hidden="1" x14ac:dyDescent="0.2"/>
    <row r="2060" hidden="1" x14ac:dyDescent="0.2"/>
    <row r="2061" hidden="1" x14ac:dyDescent="0.2"/>
    <row r="2062" hidden="1" x14ac:dyDescent="0.2"/>
    <row r="2063" hidden="1" x14ac:dyDescent="0.2"/>
    <row r="2064" hidden="1" x14ac:dyDescent="0.2"/>
    <row r="2065" hidden="1" x14ac:dyDescent="0.2"/>
    <row r="2066" hidden="1" x14ac:dyDescent="0.2"/>
    <row r="2067" hidden="1" x14ac:dyDescent="0.2"/>
    <row r="2068" hidden="1" x14ac:dyDescent="0.2"/>
    <row r="2069" hidden="1" x14ac:dyDescent="0.2"/>
    <row r="2070" hidden="1" x14ac:dyDescent="0.2"/>
    <row r="2071" hidden="1" x14ac:dyDescent="0.2"/>
    <row r="2072" hidden="1" x14ac:dyDescent="0.2"/>
    <row r="2073" hidden="1" x14ac:dyDescent="0.2"/>
    <row r="2074" hidden="1" x14ac:dyDescent="0.2"/>
    <row r="2075" hidden="1" x14ac:dyDescent="0.2"/>
    <row r="2076" hidden="1" x14ac:dyDescent="0.2"/>
    <row r="2077" hidden="1" x14ac:dyDescent="0.2"/>
    <row r="2078" hidden="1" x14ac:dyDescent="0.2"/>
    <row r="2079" hidden="1" x14ac:dyDescent="0.2"/>
    <row r="2080" hidden="1" x14ac:dyDescent="0.2"/>
    <row r="2081" hidden="1" x14ac:dyDescent="0.2"/>
    <row r="2082" hidden="1" x14ac:dyDescent="0.2"/>
    <row r="2083" hidden="1" x14ac:dyDescent="0.2"/>
    <row r="2084" hidden="1" x14ac:dyDescent="0.2"/>
    <row r="2085" hidden="1" x14ac:dyDescent="0.2"/>
    <row r="2086" hidden="1" x14ac:dyDescent="0.2"/>
    <row r="2087" hidden="1" x14ac:dyDescent="0.2"/>
    <row r="2088" hidden="1" x14ac:dyDescent="0.2"/>
    <row r="2089" hidden="1" x14ac:dyDescent="0.2"/>
    <row r="2090" hidden="1" x14ac:dyDescent="0.2"/>
    <row r="2091" hidden="1" x14ac:dyDescent="0.2"/>
    <row r="2092" hidden="1" x14ac:dyDescent="0.2"/>
    <row r="2093" hidden="1" x14ac:dyDescent="0.2"/>
    <row r="2094" hidden="1" x14ac:dyDescent="0.2"/>
    <row r="2095" hidden="1" x14ac:dyDescent="0.2"/>
    <row r="2096" hidden="1" x14ac:dyDescent="0.2"/>
    <row r="2097" hidden="1" x14ac:dyDescent="0.2"/>
    <row r="2098" hidden="1" x14ac:dyDescent="0.2"/>
    <row r="2099" hidden="1" x14ac:dyDescent="0.2"/>
    <row r="2100" hidden="1" x14ac:dyDescent="0.2"/>
    <row r="2101" hidden="1" x14ac:dyDescent="0.2"/>
    <row r="2102" hidden="1" x14ac:dyDescent="0.2"/>
    <row r="2103" hidden="1" x14ac:dyDescent="0.2"/>
    <row r="2104" hidden="1" x14ac:dyDescent="0.2"/>
    <row r="2105" hidden="1" x14ac:dyDescent="0.2"/>
    <row r="2106" hidden="1" x14ac:dyDescent="0.2"/>
    <row r="2107" hidden="1" x14ac:dyDescent="0.2"/>
    <row r="2108" hidden="1" x14ac:dyDescent="0.2"/>
    <row r="2109" hidden="1" x14ac:dyDescent="0.2"/>
    <row r="2110" hidden="1" x14ac:dyDescent="0.2"/>
    <row r="2111" hidden="1" x14ac:dyDescent="0.2"/>
    <row r="2112" hidden="1" x14ac:dyDescent="0.2"/>
    <row r="2113" hidden="1" x14ac:dyDescent="0.2"/>
    <row r="2114" hidden="1" x14ac:dyDescent="0.2"/>
    <row r="2115" hidden="1" x14ac:dyDescent="0.2"/>
    <row r="2116" hidden="1" x14ac:dyDescent="0.2"/>
    <row r="2117" hidden="1" x14ac:dyDescent="0.2"/>
    <row r="2118" hidden="1" x14ac:dyDescent="0.2"/>
    <row r="2119" hidden="1" x14ac:dyDescent="0.2"/>
    <row r="2120" hidden="1" x14ac:dyDescent="0.2"/>
    <row r="2121" hidden="1" x14ac:dyDescent="0.2"/>
    <row r="2122" hidden="1" x14ac:dyDescent="0.2"/>
    <row r="2123" hidden="1" x14ac:dyDescent="0.2"/>
    <row r="2124" hidden="1" x14ac:dyDescent="0.2"/>
    <row r="2125" hidden="1" x14ac:dyDescent="0.2"/>
    <row r="2126" hidden="1" x14ac:dyDescent="0.2"/>
    <row r="2127" hidden="1" x14ac:dyDescent="0.2"/>
    <row r="2128" hidden="1" x14ac:dyDescent="0.2"/>
    <row r="2129" hidden="1" x14ac:dyDescent="0.2"/>
    <row r="2130" hidden="1" x14ac:dyDescent="0.2"/>
    <row r="2131" hidden="1" x14ac:dyDescent="0.2"/>
    <row r="2132" hidden="1" x14ac:dyDescent="0.2"/>
    <row r="2133" hidden="1" x14ac:dyDescent="0.2"/>
    <row r="2134" hidden="1" x14ac:dyDescent="0.2"/>
    <row r="2135" hidden="1" x14ac:dyDescent="0.2"/>
    <row r="2136" hidden="1" x14ac:dyDescent="0.2"/>
    <row r="2137" hidden="1" x14ac:dyDescent="0.2"/>
    <row r="2138" hidden="1" x14ac:dyDescent="0.2"/>
    <row r="2139" hidden="1" x14ac:dyDescent="0.2"/>
    <row r="2140" hidden="1" x14ac:dyDescent="0.2"/>
    <row r="2141" hidden="1" x14ac:dyDescent="0.2"/>
    <row r="2142" hidden="1" x14ac:dyDescent="0.2"/>
    <row r="2143" hidden="1" x14ac:dyDescent="0.2"/>
    <row r="2144" hidden="1" x14ac:dyDescent="0.2"/>
    <row r="2145" hidden="1" x14ac:dyDescent="0.2"/>
    <row r="2146" hidden="1" x14ac:dyDescent="0.2"/>
    <row r="2147" hidden="1" x14ac:dyDescent="0.2"/>
    <row r="2148" hidden="1" x14ac:dyDescent="0.2"/>
    <row r="2149" hidden="1" x14ac:dyDescent="0.2"/>
    <row r="2150" hidden="1" x14ac:dyDescent="0.2"/>
    <row r="2151" hidden="1" x14ac:dyDescent="0.2"/>
    <row r="2152" hidden="1" x14ac:dyDescent="0.2"/>
    <row r="2153" hidden="1" x14ac:dyDescent="0.2"/>
    <row r="2154" hidden="1" x14ac:dyDescent="0.2"/>
    <row r="2155" hidden="1" x14ac:dyDescent="0.2"/>
    <row r="2156" hidden="1" x14ac:dyDescent="0.2"/>
    <row r="2157" hidden="1" x14ac:dyDescent="0.2"/>
    <row r="2158" hidden="1" x14ac:dyDescent="0.2"/>
    <row r="2159" hidden="1" x14ac:dyDescent="0.2"/>
    <row r="2160" hidden="1" x14ac:dyDescent="0.2"/>
    <row r="2161" hidden="1" x14ac:dyDescent="0.2"/>
    <row r="2162" hidden="1" x14ac:dyDescent="0.2"/>
    <row r="2163" hidden="1" x14ac:dyDescent="0.2"/>
    <row r="2164" hidden="1" x14ac:dyDescent="0.2"/>
    <row r="2165" hidden="1" x14ac:dyDescent="0.2"/>
    <row r="2166" hidden="1" x14ac:dyDescent="0.2"/>
    <row r="2167" hidden="1" x14ac:dyDescent="0.2"/>
    <row r="2168" hidden="1" x14ac:dyDescent="0.2"/>
    <row r="2169" hidden="1" x14ac:dyDescent="0.2"/>
    <row r="2170" hidden="1" x14ac:dyDescent="0.2"/>
    <row r="2171" hidden="1" x14ac:dyDescent="0.2"/>
    <row r="2172" hidden="1" x14ac:dyDescent="0.2"/>
    <row r="2173" hidden="1" x14ac:dyDescent="0.2"/>
    <row r="2174" hidden="1" x14ac:dyDescent="0.2"/>
    <row r="2175" hidden="1" x14ac:dyDescent="0.2"/>
    <row r="2176" hidden="1" x14ac:dyDescent="0.2"/>
    <row r="2177" hidden="1" x14ac:dyDescent="0.2"/>
    <row r="2178" hidden="1" x14ac:dyDescent="0.2"/>
    <row r="2179" hidden="1" x14ac:dyDescent="0.2"/>
    <row r="2180" hidden="1" x14ac:dyDescent="0.2"/>
    <row r="2181" hidden="1" x14ac:dyDescent="0.2"/>
    <row r="2182" hidden="1" x14ac:dyDescent="0.2"/>
    <row r="2183" hidden="1" x14ac:dyDescent="0.2"/>
    <row r="2184" hidden="1" x14ac:dyDescent="0.2"/>
    <row r="2185" hidden="1" x14ac:dyDescent="0.2"/>
    <row r="2186" hidden="1" x14ac:dyDescent="0.2"/>
    <row r="2187" hidden="1" x14ac:dyDescent="0.2"/>
    <row r="2188" hidden="1" x14ac:dyDescent="0.2"/>
    <row r="2189" hidden="1" x14ac:dyDescent="0.2"/>
    <row r="2190" hidden="1" x14ac:dyDescent="0.2"/>
    <row r="2191" hidden="1" x14ac:dyDescent="0.2"/>
    <row r="2192" hidden="1" x14ac:dyDescent="0.2"/>
    <row r="2193" hidden="1" x14ac:dyDescent="0.2"/>
    <row r="2194" hidden="1" x14ac:dyDescent="0.2"/>
    <row r="2195" hidden="1" x14ac:dyDescent="0.2"/>
    <row r="2196" hidden="1" x14ac:dyDescent="0.2"/>
    <row r="2197" hidden="1" x14ac:dyDescent="0.2"/>
    <row r="2198" hidden="1" x14ac:dyDescent="0.2"/>
    <row r="2199" hidden="1" x14ac:dyDescent="0.2"/>
    <row r="2200" hidden="1" x14ac:dyDescent="0.2"/>
    <row r="2201" hidden="1" x14ac:dyDescent="0.2"/>
    <row r="2202" hidden="1" x14ac:dyDescent="0.2"/>
    <row r="2203" hidden="1" x14ac:dyDescent="0.2"/>
    <row r="2204" hidden="1" x14ac:dyDescent="0.2"/>
    <row r="2205" hidden="1" x14ac:dyDescent="0.2"/>
    <row r="2206" hidden="1" x14ac:dyDescent="0.2"/>
    <row r="2207" hidden="1" x14ac:dyDescent="0.2"/>
    <row r="2208" hidden="1" x14ac:dyDescent="0.2"/>
    <row r="2209" hidden="1" x14ac:dyDescent="0.2"/>
    <row r="2210" hidden="1" x14ac:dyDescent="0.2"/>
    <row r="2211" hidden="1" x14ac:dyDescent="0.2"/>
    <row r="2212" hidden="1" x14ac:dyDescent="0.2"/>
    <row r="2213" hidden="1" x14ac:dyDescent="0.2"/>
    <row r="2214" hidden="1" x14ac:dyDescent="0.2"/>
    <row r="2215" hidden="1" x14ac:dyDescent="0.2"/>
    <row r="2216" hidden="1" x14ac:dyDescent="0.2"/>
    <row r="2217" hidden="1" x14ac:dyDescent="0.2"/>
    <row r="2218" hidden="1" x14ac:dyDescent="0.2"/>
    <row r="2219" hidden="1" x14ac:dyDescent="0.2"/>
    <row r="2220" hidden="1" x14ac:dyDescent="0.2"/>
    <row r="2221" hidden="1" x14ac:dyDescent="0.2"/>
    <row r="2222" hidden="1" x14ac:dyDescent="0.2"/>
    <row r="2223" hidden="1" x14ac:dyDescent="0.2"/>
    <row r="2224" hidden="1" x14ac:dyDescent="0.2"/>
    <row r="2225" hidden="1" x14ac:dyDescent="0.2"/>
    <row r="2226" hidden="1" x14ac:dyDescent="0.2"/>
    <row r="2227" hidden="1" x14ac:dyDescent="0.2"/>
    <row r="2228" hidden="1" x14ac:dyDescent="0.2"/>
    <row r="2229" hidden="1" x14ac:dyDescent="0.2"/>
    <row r="2230" hidden="1" x14ac:dyDescent="0.2"/>
    <row r="2231" hidden="1" x14ac:dyDescent="0.2"/>
    <row r="2232" hidden="1" x14ac:dyDescent="0.2"/>
    <row r="2233" hidden="1" x14ac:dyDescent="0.2"/>
    <row r="2234" hidden="1" x14ac:dyDescent="0.2"/>
    <row r="2235" hidden="1" x14ac:dyDescent="0.2"/>
    <row r="2236" hidden="1" x14ac:dyDescent="0.2"/>
    <row r="2237" hidden="1" x14ac:dyDescent="0.2"/>
    <row r="2238" hidden="1" x14ac:dyDescent="0.2"/>
    <row r="2239" hidden="1" x14ac:dyDescent="0.2"/>
    <row r="2240" hidden="1" x14ac:dyDescent="0.2"/>
    <row r="2241" hidden="1" x14ac:dyDescent="0.2"/>
    <row r="2242" hidden="1" x14ac:dyDescent="0.2"/>
    <row r="2243" hidden="1" x14ac:dyDescent="0.2"/>
    <row r="2244" hidden="1" x14ac:dyDescent="0.2"/>
    <row r="2245" hidden="1" x14ac:dyDescent="0.2"/>
    <row r="2246" hidden="1" x14ac:dyDescent="0.2"/>
    <row r="2247" hidden="1" x14ac:dyDescent="0.2"/>
    <row r="2248" hidden="1" x14ac:dyDescent="0.2"/>
    <row r="2249" hidden="1" x14ac:dyDescent="0.2"/>
    <row r="2250" hidden="1" x14ac:dyDescent="0.2"/>
    <row r="2251" hidden="1" x14ac:dyDescent="0.2"/>
    <row r="2252" hidden="1" x14ac:dyDescent="0.2"/>
    <row r="2253" hidden="1" x14ac:dyDescent="0.2"/>
    <row r="2254" hidden="1" x14ac:dyDescent="0.2"/>
    <row r="2255" hidden="1" x14ac:dyDescent="0.2"/>
    <row r="2256" hidden="1" x14ac:dyDescent="0.2"/>
    <row r="2257" hidden="1" x14ac:dyDescent="0.2"/>
    <row r="2258" hidden="1" x14ac:dyDescent="0.2"/>
    <row r="2259" hidden="1" x14ac:dyDescent="0.2"/>
    <row r="2260" hidden="1" x14ac:dyDescent="0.2"/>
    <row r="2261" hidden="1" x14ac:dyDescent="0.2"/>
    <row r="2262" hidden="1" x14ac:dyDescent="0.2"/>
    <row r="2263" hidden="1" x14ac:dyDescent="0.2"/>
    <row r="2264" hidden="1" x14ac:dyDescent="0.2"/>
    <row r="2265" hidden="1" x14ac:dyDescent="0.2"/>
    <row r="2266" hidden="1" x14ac:dyDescent="0.2"/>
    <row r="2267" hidden="1" x14ac:dyDescent="0.2"/>
    <row r="2268" hidden="1" x14ac:dyDescent="0.2"/>
    <row r="2269" hidden="1" x14ac:dyDescent="0.2"/>
    <row r="2270" hidden="1" x14ac:dyDescent="0.2"/>
    <row r="2271" hidden="1" x14ac:dyDescent="0.2"/>
    <row r="2272" hidden="1" x14ac:dyDescent="0.2"/>
    <row r="2273" hidden="1" x14ac:dyDescent="0.2"/>
    <row r="2274" hidden="1" x14ac:dyDescent="0.2"/>
    <row r="2275" hidden="1" x14ac:dyDescent="0.2"/>
    <row r="2276" hidden="1" x14ac:dyDescent="0.2"/>
    <row r="2277" hidden="1" x14ac:dyDescent="0.2"/>
    <row r="2278" hidden="1" x14ac:dyDescent="0.2"/>
    <row r="2279" hidden="1" x14ac:dyDescent="0.2"/>
    <row r="2280" hidden="1" x14ac:dyDescent="0.2"/>
    <row r="2281" hidden="1" x14ac:dyDescent="0.2"/>
    <row r="2282" hidden="1" x14ac:dyDescent="0.2"/>
    <row r="2283" hidden="1" x14ac:dyDescent="0.2"/>
    <row r="2284" hidden="1" x14ac:dyDescent="0.2"/>
    <row r="2285" hidden="1" x14ac:dyDescent="0.2"/>
    <row r="2286" hidden="1" x14ac:dyDescent="0.2"/>
    <row r="2287" hidden="1" x14ac:dyDescent="0.2"/>
    <row r="2288" hidden="1" x14ac:dyDescent="0.2"/>
    <row r="2289" hidden="1" x14ac:dyDescent="0.2"/>
    <row r="2290" hidden="1" x14ac:dyDescent="0.2"/>
    <row r="2291" hidden="1" x14ac:dyDescent="0.2"/>
    <row r="2292" hidden="1" x14ac:dyDescent="0.2"/>
    <row r="2293" hidden="1" x14ac:dyDescent="0.2"/>
    <row r="2294" hidden="1" x14ac:dyDescent="0.2"/>
    <row r="2295" hidden="1" x14ac:dyDescent="0.2"/>
    <row r="2296" hidden="1" x14ac:dyDescent="0.2"/>
    <row r="2297" hidden="1" x14ac:dyDescent="0.2"/>
    <row r="2298" hidden="1" x14ac:dyDescent="0.2"/>
    <row r="2299" hidden="1" x14ac:dyDescent="0.2"/>
    <row r="2300" hidden="1" x14ac:dyDescent="0.2"/>
    <row r="2301" hidden="1" x14ac:dyDescent="0.2"/>
    <row r="2302" hidden="1" x14ac:dyDescent="0.2"/>
    <row r="2303" hidden="1" x14ac:dyDescent="0.2"/>
    <row r="2304" hidden="1" x14ac:dyDescent="0.2"/>
    <row r="2305" hidden="1" x14ac:dyDescent="0.2"/>
    <row r="2306" hidden="1" x14ac:dyDescent="0.2"/>
    <row r="2307" hidden="1" x14ac:dyDescent="0.2"/>
    <row r="2308" hidden="1" x14ac:dyDescent="0.2"/>
    <row r="2309" hidden="1" x14ac:dyDescent="0.2"/>
    <row r="2310" hidden="1" x14ac:dyDescent="0.2"/>
    <row r="2311" hidden="1" x14ac:dyDescent="0.2"/>
    <row r="2312" hidden="1" x14ac:dyDescent="0.2"/>
    <row r="2313" hidden="1" x14ac:dyDescent="0.2"/>
    <row r="2314" hidden="1" x14ac:dyDescent="0.2"/>
    <row r="2315" hidden="1" x14ac:dyDescent="0.2"/>
    <row r="2316" hidden="1" x14ac:dyDescent="0.2"/>
    <row r="2317" hidden="1" x14ac:dyDescent="0.2"/>
    <row r="2318" hidden="1" x14ac:dyDescent="0.2"/>
    <row r="2319" hidden="1" x14ac:dyDescent="0.2"/>
    <row r="2320" hidden="1" x14ac:dyDescent="0.2"/>
    <row r="2321" hidden="1" x14ac:dyDescent="0.2"/>
    <row r="2322" hidden="1" x14ac:dyDescent="0.2"/>
    <row r="2323" hidden="1" x14ac:dyDescent="0.2"/>
    <row r="2324" hidden="1" x14ac:dyDescent="0.2"/>
    <row r="2325" hidden="1" x14ac:dyDescent="0.2"/>
    <row r="2326" hidden="1" x14ac:dyDescent="0.2"/>
    <row r="2327" hidden="1" x14ac:dyDescent="0.2"/>
    <row r="2328" hidden="1" x14ac:dyDescent="0.2"/>
    <row r="2329" hidden="1" x14ac:dyDescent="0.2"/>
    <row r="2330" hidden="1" x14ac:dyDescent="0.2"/>
    <row r="2331" hidden="1" x14ac:dyDescent="0.2"/>
    <row r="2332" hidden="1" x14ac:dyDescent="0.2"/>
    <row r="2333" hidden="1" x14ac:dyDescent="0.2"/>
    <row r="2334" hidden="1" x14ac:dyDescent="0.2"/>
    <row r="2335" hidden="1" x14ac:dyDescent="0.2"/>
    <row r="2336" hidden="1" x14ac:dyDescent="0.2"/>
    <row r="2337" hidden="1" x14ac:dyDescent="0.2"/>
    <row r="2338" hidden="1" x14ac:dyDescent="0.2"/>
    <row r="2339" hidden="1" x14ac:dyDescent="0.2"/>
    <row r="2340" hidden="1" x14ac:dyDescent="0.2"/>
    <row r="2341" hidden="1" x14ac:dyDescent="0.2"/>
    <row r="2342" hidden="1" x14ac:dyDescent="0.2"/>
    <row r="2343" hidden="1" x14ac:dyDescent="0.2"/>
    <row r="2344" hidden="1" x14ac:dyDescent="0.2"/>
    <row r="2345" hidden="1" x14ac:dyDescent="0.2"/>
    <row r="2346" hidden="1" x14ac:dyDescent="0.2"/>
    <row r="2347" hidden="1" x14ac:dyDescent="0.2"/>
    <row r="2348" hidden="1" x14ac:dyDescent="0.2"/>
    <row r="2349" hidden="1" x14ac:dyDescent="0.2"/>
    <row r="2350" hidden="1" x14ac:dyDescent="0.2"/>
    <row r="2351" hidden="1" x14ac:dyDescent="0.2"/>
    <row r="2352" hidden="1" x14ac:dyDescent="0.2"/>
    <row r="2353" hidden="1" x14ac:dyDescent="0.2"/>
    <row r="2354" hidden="1" x14ac:dyDescent="0.2"/>
    <row r="2355" hidden="1" x14ac:dyDescent="0.2"/>
    <row r="2356" hidden="1" x14ac:dyDescent="0.2"/>
    <row r="2357" hidden="1" x14ac:dyDescent="0.2"/>
    <row r="2358" hidden="1" x14ac:dyDescent="0.2"/>
    <row r="2359" hidden="1" x14ac:dyDescent="0.2"/>
    <row r="2360" hidden="1" x14ac:dyDescent="0.2"/>
    <row r="2361" hidden="1" x14ac:dyDescent="0.2"/>
    <row r="2362" hidden="1" x14ac:dyDescent="0.2"/>
    <row r="2363" hidden="1" x14ac:dyDescent="0.2"/>
    <row r="2364" hidden="1" x14ac:dyDescent="0.2"/>
    <row r="2365" hidden="1" x14ac:dyDescent="0.2"/>
    <row r="2366" hidden="1" x14ac:dyDescent="0.2"/>
    <row r="2367" hidden="1" x14ac:dyDescent="0.2"/>
    <row r="2368" hidden="1" x14ac:dyDescent="0.2"/>
    <row r="2369" hidden="1" x14ac:dyDescent="0.2"/>
    <row r="2370" hidden="1" x14ac:dyDescent="0.2"/>
    <row r="2371" hidden="1" x14ac:dyDescent="0.2"/>
    <row r="2372" hidden="1" x14ac:dyDescent="0.2"/>
    <row r="2373" hidden="1" x14ac:dyDescent="0.2"/>
    <row r="2374" hidden="1" x14ac:dyDescent="0.2"/>
    <row r="2375" hidden="1" x14ac:dyDescent="0.2"/>
    <row r="2376" hidden="1" x14ac:dyDescent="0.2"/>
    <row r="2377" hidden="1" x14ac:dyDescent="0.2"/>
    <row r="2378" hidden="1" x14ac:dyDescent="0.2"/>
    <row r="2379" hidden="1" x14ac:dyDescent="0.2"/>
    <row r="2380" hidden="1" x14ac:dyDescent="0.2"/>
    <row r="2381" hidden="1" x14ac:dyDescent="0.2"/>
    <row r="2382" hidden="1" x14ac:dyDescent="0.2"/>
    <row r="2383" hidden="1" x14ac:dyDescent="0.2"/>
    <row r="2384" hidden="1" x14ac:dyDescent="0.2"/>
    <row r="2385" hidden="1" x14ac:dyDescent="0.2"/>
    <row r="2386" hidden="1" x14ac:dyDescent="0.2"/>
    <row r="2387" hidden="1" x14ac:dyDescent="0.2"/>
    <row r="2388" hidden="1" x14ac:dyDescent="0.2"/>
    <row r="2389" hidden="1" x14ac:dyDescent="0.2"/>
    <row r="2390" hidden="1" x14ac:dyDescent="0.2"/>
    <row r="2391" hidden="1" x14ac:dyDescent="0.2"/>
    <row r="2392" hidden="1" x14ac:dyDescent="0.2"/>
    <row r="2393" hidden="1" x14ac:dyDescent="0.2"/>
    <row r="2394" hidden="1" x14ac:dyDescent="0.2"/>
    <row r="2395" hidden="1" x14ac:dyDescent="0.2"/>
    <row r="2396" hidden="1" x14ac:dyDescent="0.2"/>
    <row r="2397" hidden="1" x14ac:dyDescent="0.2"/>
    <row r="2398" hidden="1" x14ac:dyDescent="0.2"/>
    <row r="2399" hidden="1" x14ac:dyDescent="0.2"/>
    <row r="2400" hidden="1" x14ac:dyDescent="0.2"/>
    <row r="2401" hidden="1" x14ac:dyDescent="0.2"/>
    <row r="2402" hidden="1" x14ac:dyDescent="0.2"/>
    <row r="2403" hidden="1" x14ac:dyDescent="0.2"/>
    <row r="2404" hidden="1" x14ac:dyDescent="0.2"/>
    <row r="2405" hidden="1" x14ac:dyDescent="0.2"/>
    <row r="2406" hidden="1" x14ac:dyDescent="0.2"/>
    <row r="2407" hidden="1" x14ac:dyDescent="0.2"/>
    <row r="2408" hidden="1" x14ac:dyDescent="0.2"/>
    <row r="2409" hidden="1" x14ac:dyDescent="0.2"/>
    <row r="2410" hidden="1" x14ac:dyDescent="0.2"/>
    <row r="2411" hidden="1" x14ac:dyDescent="0.2"/>
    <row r="2412" hidden="1" x14ac:dyDescent="0.2"/>
    <row r="2413" hidden="1" x14ac:dyDescent="0.2"/>
    <row r="2414" hidden="1" x14ac:dyDescent="0.2"/>
    <row r="2415" hidden="1" x14ac:dyDescent="0.2"/>
    <row r="2416" hidden="1" x14ac:dyDescent="0.2"/>
    <row r="2417" hidden="1" x14ac:dyDescent="0.2"/>
    <row r="2418" hidden="1" x14ac:dyDescent="0.2"/>
    <row r="2419" hidden="1" x14ac:dyDescent="0.2"/>
    <row r="2420" hidden="1" x14ac:dyDescent="0.2"/>
    <row r="2421" hidden="1" x14ac:dyDescent="0.2"/>
    <row r="2422" hidden="1" x14ac:dyDescent="0.2"/>
    <row r="2423" hidden="1" x14ac:dyDescent="0.2"/>
    <row r="2424" hidden="1" x14ac:dyDescent="0.2"/>
    <row r="2425" hidden="1" x14ac:dyDescent="0.2"/>
    <row r="2426" hidden="1" x14ac:dyDescent="0.2"/>
    <row r="2427" hidden="1" x14ac:dyDescent="0.2"/>
    <row r="2428" hidden="1" x14ac:dyDescent="0.2"/>
    <row r="2429" hidden="1" x14ac:dyDescent="0.2"/>
    <row r="2430" hidden="1" x14ac:dyDescent="0.2"/>
    <row r="2431" hidden="1" x14ac:dyDescent="0.2"/>
    <row r="2432" hidden="1" x14ac:dyDescent="0.2"/>
    <row r="2433" hidden="1" x14ac:dyDescent="0.2"/>
    <row r="2434" hidden="1" x14ac:dyDescent="0.2"/>
    <row r="2435" hidden="1" x14ac:dyDescent="0.2"/>
    <row r="2436" hidden="1" x14ac:dyDescent="0.2"/>
    <row r="2437" hidden="1" x14ac:dyDescent="0.2"/>
    <row r="2438" hidden="1" x14ac:dyDescent="0.2"/>
    <row r="2439" hidden="1" x14ac:dyDescent="0.2"/>
    <row r="2440" hidden="1" x14ac:dyDescent="0.2"/>
    <row r="2441" hidden="1" x14ac:dyDescent="0.2"/>
    <row r="2442" hidden="1" x14ac:dyDescent="0.2"/>
    <row r="2443" hidden="1" x14ac:dyDescent="0.2"/>
    <row r="2444" hidden="1" x14ac:dyDescent="0.2"/>
    <row r="2445" hidden="1" x14ac:dyDescent="0.2"/>
    <row r="2446" hidden="1" x14ac:dyDescent="0.2"/>
    <row r="2447" hidden="1" x14ac:dyDescent="0.2"/>
    <row r="2448" hidden="1" x14ac:dyDescent="0.2"/>
    <row r="2449" hidden="1" x14ac:dyDescent="0.2"/>
    <row r="2450" hidden="1" x14ac:dyDescent="0.2"/>
    <row r="2451" hidden="1" x14ac:dyDescent="0.2"/>
    <row r="2452" hidden="1" x14ac:dyDescent="0.2"/>
    <row r="2453" hidden="1" x14ac:dyDescent="0.2"/>
    <row r="2454" hidden="1" x14ac:dyDescent="0.2"/>
    <row r="2455" hidden="1" x14ac:dyDescent="0.2"/>
    <row r="2456" hidden="1" x14ac:dyDescent="0.2"/>
    <row r="2457" hidden="1" x14ac:dyDescent="0.2"/>
    <row r="2458" hidden="1" x14ac:dyDescent="0.2"/>
    <row r="2459" hidden="1" x14ac:dyDescent="0.2"/>
    <row r="2460" hidden="1" x14ac:dyDescent="0.2"/>
    <row r="2461" hidden="1" x14ac:dyDescent="0.2"/>
    <row r="2462" hidden="1" x14ac:dyDescent="0.2"/>
    <row r="2463" hidden="1" x14ac:dyDescent="0.2"/>
    <row r="2464" hidden="1" x14ac:dyDescent="0.2"/>
    <row r="2465" hidden="1" x14ac:dyDescent="0.2"/>
    <row r="2466" hidden="1" x14ac:dyDescent="0.2"/>
    <row r="2467" hidden="1" x14ac:dyDescent="0.2"/>
    <row r="2468" hidden="1" x14ac:dyDescent="0.2"/>
    <row r="2469" hidden="1" x14ac:dyDescent="0.2"/>
    <row r="2470" hidden="1" x14ac:dyDescent="0.2"/>
    <row r="2471" hidden="1" x14ac:dyDescent="0.2"/>
    <row r="2472" hidden="1" x14ac:dyDescent="0.2"/>
    <row r="2473" hidden="1" x14ac:dyDescent="0.2"/>
    <row r="2474" hidden="1" x14ac:dyDescent="0.2"/>
    <row r="2475" hidden="1" x14ac:dyDescent="0.2"/>
    <row r="2476" hidden="1" x14ac:dyDescent="0.2"/>
    <row r="2477" hidden="1" x14ac:dyDescent="0.2"/>
    <row r="2478" hidden="1" x14ac:dyDescent="0.2"/>
    <row r="2479" hidden="1" x14ac:dyDescent="0.2"/>
    <row r="2480" hidden="1" x14ac:dyDescent="0.2"/>
    <row r="2481" hidden="1" x14ac:dyDescent="0.2"/>
    <row r="2482" hidden="1" x14ac:dyDescent="0.2"/>
    <row r="2483" hidden="1" x14ac:dyDescent="0.2"/>
    <row r="2484" hidden="1" x14ac:dyDescent="0.2"/>
    <row r="2485" hidden="1" x14ac:dyDescent="0.2"/>
    <row r="2486" hidden="1" x14ac:dyDescent="0.2"/>
    <row r="2487" hidden="1" x14ac:dyDescent="0.2"/>
    <row r="2488" hidden="1" x14ac:dyDescent="0.2"/>
    <row r="2489" hidden="1" x14ac:dyDescent="0.2"/>
    <row r="2490" hidden="1" x14ac:dyDescent="0.2"/>
    <row r="2491" hidden="1" x14ac:dyDescent="0.2"/>
    <row r="2492" hidden="1" x14ac:dyDescent="0.2"/>
    <row r="2493" hidden="1" x14ac:dyDescent="0.2"/>
    <row r="2494" hidden="1" x14ac:dyDescent="0.2"/>
    <row r="2495" hidden="1" x14ac:dyDescent="0.2"/>
    <row r="2496" hidden="1" x14ac:dyDescent="0.2"/>
    <row r="2497" hidden="1" x14ac:dyDescent="0.2"/>
    <row r="2498" hidden="1" x14ac:dyDescent="0.2"/>
    <row r="2499" hidden="1" x14ac:dyDescent="0.2"/>
    <row r="2500" hidden="1" x14ac:dyDescent="0.2"/>
    <row r="2501" hidden="1" x14ac:dyDescent="0.2"/>
    <row r="2502" hidden="1" x14ac:dyDescent="0.2"/>
    <row r="2503" hidden="1" x14ac:dyDescent="0.2"/>
    <row r="2504" hidden="1" x14ac:dyDescent="0.2"/>
    <row r="2505" hidden="1" x14ac:dyDescent="0.2"/>
    <row r="2506" hidden="1" x14ac:dyDescent="0.2"/>
    <row r="2507" hidden="1" x14ac:dyDescent="0.2"/>
    <row r="2508" hidden="1" x14ac:dyDescent="0.2"/>
    <row r="2509" hidden="1" x14ac:dyDescent="0.2"/>
    <row r="2510" hidden="1" x14ac:dyDescent="0.2"/>
    <row r="2511" hidden="1" x14ac:dyDescent="0.2"/>
    <row r="25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hidden="1" x14ac:dyDescent="0.2"/>
    <row r="16437" hidden="1" x14ac:dyDescent="0.2"/>
    <row r="16438" hidden="1" x14ac:dyDescent="0.2"/>
    <row r="16439" hidden="1" x14ac:dyDescent="0.2"/>
    <row r="16440" hidden="1" x14ac:dyDescent="0.2"/>
    <row r="16441" hidden="1" x14ac:dyDescent="0.2"/>
    <row r="16442" hidden="1" x14ac:dyDescent="0.2"/>
    <row r="16443" hidden="1" x14ac:dyDescent="0.2"/>
    <row r="16444" hidden="1" x14ac:dyDescent="0.2"/>
    <row r="16445" hidden="1" x14ac:dyDescent="0.2"/>
    <row r="16446" hidden="1" x14ac:dyDescent="0.2"/>
    <row r="16447" hidden="1" x14ac:dyDescent="0.2"/>
    <row r="16448" hidden="1" x14ac:dyDescent="0.2"/>
    <row r="16449" hidden="1" x14ac:dyDescent="0.2"/>
    <row r="16450" hidden="1" x14ac:dyDescent="0.2"/>
    <row r="16451" hidden="1" x14ac:dyDescent="0.2"/>
    <row r="16452" hidden="1" x14ac:dyDescent="0.2"/>
    <row r="16453" hidden="1" x14ac:dyDescent="0.2"/>
    <row r="16454" hidden="1" x14ac:dyDescent="0.2"/>
    <row r="16455" hidden="1" x14ac:dyDescent="0.2"/>
    <row r="16456" hidden="1" x14ac:dyDescent="0.2"/>
    <row r="16457" hidden="1" x14ac:dyDescent="0.2"/>
    <row r="16458" hidden="1" x14ac:dyDescent="0.2"/>
    <row r="16459" hidden="1" x14ac:dyDescent="0.2"/>
    <row r="16460" hidden="1" x14ac:dyDescent="0.2"/>
    <row r="16461" hidden="1" x14ac:dyDescent="0.2"/>
    <row r="16462" hidden="1" x14ac:dyDescent="0.2"/>
    <row r="16463" hidden="1" x14ac:dyDescent="0.2"/>
    <row r="16464" hidden="1" x14ac:dyDescent="0.2"/>
    <row r="16465" hidden="1" x14ac:dyDescent="0.2"/>
    <row r="16466" hidden="1" x14ac:dyDescent="0.2"/>
    <row r="16467" hidden="1" x14ac:dyDescent="0.2"/>
    <row r="16468" hidden="1" x14ac:dyDescent="0.2"/>
    <row r="16469" hidden="1" x14ac:dyDescent="0.2"/>
    <row r="16470" hidden="1" x14ac:dyDescent="0.2"/>
    <row r="16471" hidden="1" x14ac:dyDescent="0.2"/>
    <row r="16472" hidden="1" x14ac:dyDescent="0.2"/>
    <row r="16473" hidden="1" x14ac:dyDescent="0.2"/>
    <row r="16474" hidden="1" x14ac:dyDescent="0.2"/>
    <row r="16475" hidden="1" x14ac:dyDescent="0.2"/>
    <row r="16476" hidden="1" x14ac:dyDescent="0.2"/>
    <row r="16477" hidden="1" x14ac:dyDescent="0.2"/>
    <row r="16478" hidden="1" x14ac:dyDescent="0.2"/>
    <row r="16479" hidden="1" x14ac:dyDescent="0.2"/>
    <row r="16480" hidden="1" x14ac:dyDescent="0.2"/>
    <row r="16481" hidden="1" x14ac:dyDescent="0.2"/>
    <row r="16482" hidden="1" x14ac:dyDescent="0.2"/>
    <row r="16483" hidden="1" x14ac:dyDescent="0.2"/>
    <row r="16484" hidden="1" x14ac:dyDescent="0.2"/>
    <row r="16485" hidden="1" x14ac:dyDescent="0.2"/>
    <row r="16486" hidden="1" x14ac:dyDescent="0.2"/>
    <row r="16487" hidden="1" x14ac:dyDescent="0.2"/>
    <row r="16488" hidden="1" x14ac:dyDescent="0.2"/>
    <row r="16489" hidden="1" x14ac:dyDescent="0.2"/>
    <row r="16490" hidden="1" x14ac:dyDescent="0.2"/>
    <row r="16491" hidden="1" x14ac:dyDescent="0.2"/>
    <row r="16492" hidden="1" x14ac:dyDescent="0.2"/>
    <row r="16493" hidden="1" x14ac:dyDescent="0.2"/>
    <row r="16494" hidden="1" x14ac:dyDescent="0.2"/>
    <row r="16495" hidden="1" x14ac:dyDescent="0.2"/>
    <row r="16496" hidden="1" x14ac:dyDescent="0.2"/>
    <row r="16497" hidden="1" x14ac:dyDescent="0.2"/>
    <row r="16498" hidden="1" x14ac:dyDescent="0.2"/>
    <row r="16499" hidden="1" x14ac:dyDescent="0.2"/>
    <row r="16500" hidden="1" x14ac:dyDescent="0.2"/>
    <row r="16501" hidden="1" x14ac:dyDescent="0.2"/>
    <row r="16502" hidden="1" x14ac:dyDescent="0.2"/>
    <row r="16503" hidden="1" x14ac:dyDescent="0.2"/>
    <row r="16504" hidden="1" x14ac:dyDescent="0.2"/>
    <row r="16505" hidden="1" x14ac:dyDescent="0.2"/>
    <row r="16506" hidden="1" x14ac:dyDescent="0.2"/>
    <row r="16507" hidden="1" x14ac:dyDescent="0.2"/>
    <row r="16508" hidden="1" x14ac:dyDescent="0.2"/>
    <row r="16509" hidden="1" x14ac:dyDescent="0.2"/>
    <row r="16510" hidden="1" x14ac:dyDescent="0.2"/>
    <row r="16511" hidden="1" x14ac:dyDescent="0.2"/>
    <row r="16512" hidden="1" x14ac:dyDescent="0.2"/>
    <row r="16513" hidden="1" x14ac:dyDescent="0.2"/>
    <row r="16514" hidden="1" x14ac:dyDescent="0.2"/>
    <row r="16515" hidden="1" x14ac:dyDescent="0.2"/>
    <row r="16516" hidden="1" x14ac:dyDescent="0.2"/>
    <row r="16517" hidden="1" x14ac:dyDescent="0.2"/>
    <row r="16518" hidden="1" x14ac:dyDescent="0.2"/>
    <row r="16519" hidden="1" x14ac:dyDescent="0.2"/>
    <row r="16520" hidden="1" x14ac:dyDescent="0.2"/>
    <row r="16521" hidden="1" x14ac:dyDescent="0.2"/>
    <row r="16522" hidden="1" x14ac:dyDescent="0.2"/>
    <row r="16523" hidden="1" x14ac:dyDescent="0.2"/>
    <row r="16524" hidden="1" x14ac:dyDescent="0.2"/>
    <row r="16525" hidden="1" x14ac:dyDescent="0.2"/>
    <row r="16526" hidden="1" x14ac:dyDescent="0.2"/>
    <row r="16527" hidden="1" x14ac:dyDescent="0.2"/>
    <row r="16528" hidden="1" x14ac:dyDescent="0.2"/>
    <row r="16529" hidden="1" x14ac:dyDescent="0.2"/>
    <row r="16530" hidden="1" x14ac:dyDescent="0.2"/>
    <row r="16531" hidden="1" x14ac:dyDescent="0.2"/>
    <row r="16532" hidden="1" x14ac:dyDescent="0.2"/>
    <row r="16533" hidden="1" x14ac:dyDescent="0.2"/>
    <row r="16534" hidden="1" x14ac:dyDescent="0.2"/>
    <row r="16535" hidden="1" x14ac:dyDescent="0.2"/>
    <row r="16536" hidden="1" x14ac:dyDescent="0.2"/>
    <row r="16537" hidden="1" x14ac:dyDescent="0.2"/>
    <row r="16538" hidden="1" x14ac:dyDescent="0.2"/>
    <row r="16539" hidden="1" x14ac:dyDescent="0.2"/>
    <row r="16540" hidden="1" x14ac:dyDescent="0.2"/>
    <row r="16541" hidden="1" x14ac:dyDescent="0.2"/>
    <row r="16542" hidden="1" x14ac:dyDescent="0.2"/>
    <row r="16543" hidden="1" x14ac:dyDescent="0.2"/>
    <row r="16544" hidden="1" x14ac:dyDescent="0.2"/>
    <row r="16545" hidden="1" x14ac:dyDescent="0.2"/>
    <row r="16546" hidden="1" x14ac:dyDescent="0.2"/>
    <row r="16547" hidden="1" x14ac:dyDescent="0.2"/>
    <row r="16548" hidden="1" x14ac:dyDescent="0.2"/>
    <row r="16549" hidden="1" x14ac:dyDescent="0.2"/>
    <row r="16550" hidden="1" x14ac:dyDescent="0.2"/>
    <row r="16551" hidden="1" x14ac:dyDescent="0.2"/>
    <row r="16552" hidden="1" x14ac:dyDescent="0.2"/>
    <row r="16553" hidden="1" x14ac:dyDescent="0.2"/>
    <row r="16554" hidden="1" x14ac:dyDescent="0.2"/>
    <row r="16555" hidden="1" x14ac:dyDescent="0.2"/>
    <row r="16556" hidden="1" x14ac:dyDescent="0.2"/>
    <row r="16557" hidden="1" x14ac:dyDescent="0.2"/>
    <row r="16558" hidden="1" x14ac:dyDescent="0.2"/>
    <row r="16559" hidden="1" x14ac:dyDescent="0.2"/>
    <row r="16560" hidden="1" x14ac:dyDescent="0.2"/>
    <row r="16561" hidden="1" x14ac:dyDescent="0.2"/>
    <row r="16562" hidden="1" x14ac:dyDescent="0.2"/>
    <row r="16563" hidden="1" x14ac:dyDescent="0.2"/>
    <row r="16564" hidden="1" x14ac:dyDescent="0.2"/>
    <row r="16565" hidden="1" x14ac:dyDescent="0.2"/>
    <row r="16566" hidden="1" x14ac:dyDescent="0.2"/>
    <row r="16567" hidden="1" x14ac:dyDescent="0.2"/>
    <row r="16568" hidden="1" x14ac:dyDescent="0.2"/>
    <row r="16569" hidden="1" x14ac:dyDescent="0.2"/>
    <row r="16570" hidden="1" x14ac:dyDescent="0.2"/>
    <row r="16571" hidden="1" x14ac:dyDescent="0.2"/>
    <row r="16572" hidden="1" x14ac:dyDescent="0.2"/>
    <row r="16573" hidden="1" x14ac:dyDescent="0.2"/>
    <row r="16574" hidden="1" x14ac:dyDescent="0.2"/>
    <row r="16575" hidden="1" x14ac:dyDescent="0.2"/>
    <row r="16576" hidden="1" x14ac:dyDescent="0.2"/>
    <row r="16577" hidden="1" x14ac:dyDescent="0.2"/>
    <row r="16578" hidden="1" x14ac:dyDescent="0.2"/>
    <row r="16579" hidden="1" x14ac:dyDescent="0.2"/>
    <row r="16580" hidden="1" x14ac:dyDescent="0.2"/>
    <row r="16581" hidden="1" x14ac:dyDescent="0.2"/>
    <row r="16582" hidden="1" x14ac:dyDescent="0.2"/>
    <row r="16583" hidden="1" x14ac:dyDescent="0.2"/>
    <row r="16584" hidden="1" x14ac:dyDescent="0.2"/>
    <row r="16585" hidden="1" x14ac:dyDescent="0.2"/>
    <row r="16586" hidden="1" x14ac:dyDescent="0.2"/>
    <row r="16587" hidden="1" x14ac:dyDescent="0.2"/>
    <row r="16588" hidden="1" x14ac:dyDescent="0.2"/>
    <row r="16589" hidden="1" x14ac:dyDescent="0.2"/>
    <row r="16590" hidden="1" x14ac:dyDescent="0.2"/>
    <row r="16591" hidden="1" x14ac:dyDescent="0.2"/>
    <row r="16592" hidden="1" x14ac:dyDescent="0.2"/>
    <row r="16593" hidden="1" x14ac:dyDescent="0.2"/>
    <row r="16594" hidden="1" x14ac:dyDescent="0.2"/>
    <row r="16595" hidden="1" x14ac:dyDescent="0.2"/>
    <row r="16596" hidden="1" x14ac:dyDescent="0.2"/>
    <row r="16597" hidden="1" x14ac:dyDescent="0.2"/>
    <row r="16598" hidden="1" x14ac:dyDescent="0.2"/>
    <row r="16599" hidden="1" x14ac:dyDescent="0.2"/>
    <row r="16600" hidden="1" x14ac:dyDescent="0.2"/>
    <row r="16601" hidden="1" x14ac:dyDescent="0.2"/>
    <row r="16602" hidden="1" x14ac:dyDescent="0.2"/>
    <row r="16603" hidden="1" x14ac:dyDescent="0.2"/>
    <row r="16604" hidden="1" x14ac:dyDescent="0.2"/>
    <row r="16605" hidden="1" x14ac:dyDescent="0.2"/>
    <row r="16606" hidden="1" x14ac:dyDescent="0.2"/>
    <row r="16607" hidden="1" x14ac:dyDescent="0.2"/>
    <row r="16608" hidden="1" x14ac:dyDescent="0.2"/>
    <row r="16609" hidden="1" x14ac:dyDescent="0.2"/>
    <row r="16610" hidden="1" x14ac:dyDescent="0.2"/>
    <row r="16611" hidden="1" x14ac:dyDescent="0.2"/>
    <row r="16612" hidden="1" x14ac:dyDescent="0.2"/>
    <row r="16613" hidden="1" x14ac:dyDescent="0.2"/>
    <row r="16614" hidden="1" x14ac:dyDescent="0.2"/>
    <row r="16615" hidden="1" x14ac:dyDescent="0.2"/>
    <row r="16616" hidden="1" x14ac:dyDescent="0.2"/>
    <row r="16617" hidden="1" x14ac:dyDescent="0.2"/>
    <row r="16618" hidden="1" x14ac:dyDescent="0.2"/>
    <row r="16619" hidden="1" x14ac:dyDescent="0.2"/>
    <row r="16620" hidden="1" x14ac:dyDescent="0.2"/>
    <row r="16621" hidden="1" x14ac:dyDescent="0.2"/>
    <row r="16622" hidden="1" x14ac:dyDescent="0.2"/>
    <row r="16623" hidden="1" x14ac:dyDescent="0.2"/>
    <row r="16624" hidden="1" x14ac:dyDescent="0.2"/>
    <row r="16625" hidden="1" x14ac:dyDescent="0.2"/>
    <row r="16626" hidden="1" x14ac:dyDescent="0.2"/>
    <row r="16627" hidden="1" x14ac:dyDescent="0.2"/>
    <row r="16628" hidden="1" x14ac:dyDescent="0.2"/>
    <row r="16629" hidden="1" x14ac:dyDescent="0.2"/>
    <row r="16630" hidden="1" x14ac:dyDescent="0.2"/>
    <row r="16631" hidden="1" x14ac:dyDescent="0.2"/>
    <row r="16632" hidden="1" x14ac:dyDescent="0.2"/>
    <row r="16633" hidden="1" x14ac:dyDescent="0.2"/>
    <row r="16634" hidden="1" x14ac:dyDescent="0.2"/>
    <row r="16635" hidden="1" x14ac:dyDescent="0.2"/>
    <row r="16636" hidden="1" x14ac:dyDescent="0.2"/>
    <row r="16637" hidden="1" x14ac:dyDescent="0.2"/>
    <row r="16638" hidden="1" x14ac:dyDescent="0.2"/>
    <row r="16639" hidden="1" x14ac:dyDescent="0.2"/>
    <row r="16640" hidden="1" x14ac:dyDescent="0.2"/>
    <row r="16641" hidden="1" x14ac:dyDescent="0.2"/>
    <row r="16642" hidden="1" x14ac:dyDescent="0.2"/>
    <row r="16643" hidden="1" x14ac:dyDescent="0.2"/>
    <row r="16644" hidden="1" x14ac:dyDescent="0.2"/>
    <row r="16645" hidden="1" x14ac:dyDescent="0.2"/>
    <row r="16646" hidden="1" x14ac:dyDescent="0.2"/>
    <row r="16647" hidden="1" x14ac:dyDescent="0.2"/>
    <row r="16648" hidden="1" x14ac:dyDescent="0.2"/>
    <row r="16649" hidden="1" x14ac:dyDescent="0.2"/>
    <row r="16650" hidden="1" x14ac:dyDescent="0.2"/>
    <row r="16651" hidden="1" x14ac:dyDescent="0.2"/>
    <row r="16652" hidden="1" x14ac:dyDescent="0.2"/>
    <row r="16653" hidden="1" x14ac:dyDescent="0.2"/>
    <row r="16654" hidden="1" x14ac:dyDescent="0.2"/>
    <row r="16655" hidden="1" x14ac:dyDescent="0.2"/>
    <row r="16656" hidden="1" x14ac:dyDescent="0.2"/>
    <row r="16657" hidden="1" x14ac:dyDescent="0.2"/>
    <row r="16658" hidden="1" x14ac:dyDescent="0.2"/>
    <row r="16659" hidden="1" x14ac:dyDescent="0.2"/>
    <row r="16660" hidden="1" x14ac:dyDescent="0.2"/>
    <row r="16661" hidden="1" x14ac:dyDescent="0.2"/>
    <row r="16662" hidden="1" x14ac:dyDescent="0.2"/>
    <row r="16663" hidden="1" x14ac:dyDescent="0.2"/>
    <row r="16664" hidden="1" x14ac:dyDescent="0.2"/>
    <row r="16665" hidden="1" x14ac:dyDescent="0.2"/>
    <row r="16666" hidden="1" x14ac:dyDescent="0.2"/>
    <row r="16667" hidden="1" x14ac:dyDescent="0.2"/>
    <row r="16668" hidden="1" x14ac:dyDescent="0.2"/>
    <row r="16669" hidden="1" x14ac:dyDescent="0.2"/>
    <row r="16670" hidden="1" x14ac:dyDescent="0.2"/>
    <row r="16671" hidden="1" x14ac:dyDescent="0.2"/>
    <row r="16672" hidden="1" x14ac:dyDescent="0.2"/>
    <row r="16673" hidden="1" x14ac:dyDescent="0.2"/>
    <row r="16674" hidden="1" x14ac:dyDescent="0.2"/>
    <row r="16675" hidden="1" x14ac:dyDescent="0.2"/>
    <row r="16676" hidden="1" x14ac:dyDescent="0.2"/>
    <row r="16677" hidden="1" x14ac:dyDescent="0.2"/>
    <row r="16678" hidden="1" x14ac:dyDescent="0.2"/>
    <row r="16679" hidden="1" x14ac:dyDescent="0.2"/>
    <row r="16680" hidden="1" x14ac:dyDescent="0.2"/>
    <row r="16681" hidden="1" x14ac:dyDescent="0.2"/>
    <row r="16682" hidden="1" x14ac:dyDescent="0.2"/>
    <row r="16683" hidden="1" x14ac:dyDescent="0.2"/>
    <row r="16684" hidden="1" x14ac:dyDescent="0.2"/>
    <row r="16685" hidden="1" x14ac:dyDescent="0.2"/>
    <row r="16686" hidden="1" x14ac:dyDescent="0.2"/>
    <row r="16687" hidden="1" x14ac:dyDescent="0.2"/>
    <row r="16688" hidden="1" x14ac:dyDescent="0.2"/>
    <row r="16689" hidden="1" x14ac:dyDescent="0.2"/>
    <row r="16690" hidden="1" x14ac:dyDescent="0.2"/>
    <row r="16691" hidden="1" x14ac:dyDescent="0.2"/>
    <row r="16692" hidden="1" x14ac:dyDescent="0.2"/>
    <row r="16693" hidden="1" x14ac:dyDescent="0.2"/>
    <row r="16694" hidden="1" x14ac:dyDescent="0.2"/>
    <row r="16695" hidden="1" x14ac:dyDescent="0.2"/>
    <row r="16696" hidden="1" x14ac:dyDescent="0.2"/>
    <row r="16697" hidden="1" x14ac:dyDescent="0.2"/>
    <row r="16698" hidden="1" x14ac:dyDescent="0.2"/>
    <row r="16699" hidden="1" x14ac:dyDescent="0.2"/>
    <row r="16700" hidden="1" x14ac:dyDescent="0.2"/>
    <row r="16701" hidden="1" x14ac:dyDescent="0.2"/>
    <row r="16702" hidden="1" x14ac:dyDescent="0.2"/>
    <row r="16703" hidden="1" x14ac:dyDescent="0.2"/>
    <row r="16704" hidden="1" x14ac:dyDescent="0.2"/>
    <row r="16705" hidden="1" x14ac:dyDescent="0.2"/>
    <row r="16706" hidden="1" x14ac:dyDescent="0.2"/>
    <row r="16707" hidden="1" x14ac:dyDescent="0.2"/>
    <row r="16708" hidden="1" x14ac:dyDescent="0.2"/>
    <row r="16709" hidden="1" x14ac:dyDescent="0.2"/>
    <row r="16710" hidden="1" x14ac:dyDescent="0.2"/>
    <row r="16711" hidden="1" x14ac:dyDescent="0.2"/>
    <row r="16712" hidden="1" x14ac:dyDescent="0.2"/>
    <row r="16713" hidden="1" x14ac:dyDescent="0.2"/>
    <row r="16714" hidden="1" x14ac:dyDescent="0.2"/>
    <row r="16715" hidden="1" x14ac:dyDescent="0.2"/>
    <row r="16716" hidden="1" x14ac:dyDescent="0.2"/>
    <row r="16717" hidden="1" x14ac:dyDescent="0.2"/>
    <row r="16718" hidden="1" x14ac:dyDescent="0.2"/>
    <row r="16719" hidden="1" x14ac:dyDescent="0.2"/>
    <row r="16720" hidden="1" x14ac:dyDescent="0.2"/>
    <row r="16721" hidden="1" x14ac:dyDescent="0.2"/>
    <row r="16722" hidden="1" x14ac:dyDescent="0.2"/>
    <row r="16723" hidden="1" x14ac:dyDescent="0.2"/>
    <row r="16724" hidden="1" x14ac:dyDescent="0.2"/>
    <row r="16725" hidden="1" x14ac:dyDescent="0.2"/>
    <row r="16726" hidden="1" x14ac:dyDescent="0.2"/>
    <row r="16727" hidden="1" x14ac:dyDescent="0.2"/>
    <row r="16728" hidden="1" x14ac:dyDescent="0.2"/>
    <row r="16729" hidden="1" x14ac:dyDescent="0.2"/>
    <row r="16730" hidden="1" x14ac:dyDescent="0.2"/>
    <row r="16731" hidden="1" x14ac:dyDescent="0.2"/>
    <row r="16732" hidden="1" x14ac:dyDescent="0.2"/>
    <row r="16733" hidden="1" x14ac:dyDescent="0.2"/>
    <row r="16734" hidden="1" x14ac:dyDescent="0.2"/>
    <row r="16735" hidden="1" x14ac:dyDescent="0.2"/>
    <row r="16736" hidden="1" x14ac:dyDescent="0.2"/>
    <row r="16737" hidden="1" x14ac:dyDescent="0.2"/>
    <row r="16738" hidden="1" x14ac:dyDescent="0.2"/>
    <row r="16739" hidden="1" x14ac:dyDescent="0.2"/>
    <row r="16740" hidden="1" x14ac:dyDescent="0.2"/>
    <row r="16741" hidden="1" x14ac:dyDescent="0.2"/>
    <row r="16742" hidden="1" x14ac:dyDescent="0.2"/>
    <row r="16743" hidden="1" x14ac:dyDescent="0.2"/>
    <row r="16744" hidden="1" x14ac:dyDescent="0.2"/>
    <row r="16745" hidden="1" x14ac:dyDescent="0.2"/>
    <row r="16746" hidden="1" x14ac:dyDescent="0.2"/>
    <row r="16747" hidden="1" x14ac:dyDescent="0.2"/>
    <row r="16748" hidden="1" x14ac:dyDescent="0.2"/>
    <row r="16749" hidden="1" x14ac:dyDescent="0.2"/>
    <row r="16750" hidden="1" x14ac:dyDescent="0.2"/>
    <row r="16751" hidden="1" x14ac:dyDescent="0.2"/>
    <row r="16752" hidden="1" x14ac:dyDescent="0.2"/>
    <row r="16753" hidden="1" x14ac:dyDescent="0.2"/>
    <row r="16754" hidden="1" x14ac:dyDescent="0.2"/>
    <row r="16755" hidden="1" x14ac:dyDescent="0.2"/>
    <row r="16756" hidden="1" x14ac:dyDescent="0.2"/>
    <row r="16757" hidden="1" x14ac:dyDescent="0.2"/>
    <row r="16758" hidden="1" x14ac:dyDescent="0.2"/>
    <row r="16759" hidden="1" x14ac:dyDescent="0.2"/>
    <row r="16760" hidden="1" x14ac:dyDescent="0.2"/>
    <row r="16761" hidden="1" x14ac:dyDescent="0.2"/>
    <row r="16762" hidden="1" x14ac:dyDescent="0.2"/>
    <row r="16763" hidden="1" x14ac:dyDescent="0.2"/>
    <row r="16764" hidden="1" x14ac:dyDescent="0.2"/>
    <row r="16765" hidden="1" x14ac:dyDescent="0.2"/>
    <row r="16766" hidden="1" x14ac:dyDescent="0.2"/>
    <row r="16767" hidden="1" x14ac:dyDescent="0.2"/>
    <row r="16768" hidden="1" x14ac:dyDescent="0.2"/>
    <row r="16769" hidden="1" x14ac:dyDescent="0.2"/>
    <row r="16770" hidden="1" x14ac:dyDescent="0.2"/>
    <row r="16771" hidden="1" x14ac:dyDescent="0.2"/>
    <row r="16772" hidden="1" x14ac:dyDescent="0.2"/>
    <row r="16773" hidden="1" x14ac:dyDescent="0.2"/>
    <row r="16774" hidden="1" x14ac:dyDescent="0.2"/>
    <row r="16775" hidden="1" x14ac:dyDescent="0.2"/>
    <row r="16776" hidden="1" x14ac:dyDescent="0.2"/>
    <row r="16777" hidden="1" x14ac:dyDescent="0.2"/>
    <row r="16778" hidden="1" x14ac:dyDescent="0.2"/>
    <row r="16779" hidden="1" x14ac:dyDescent="0.2"/>
    <row r="16780" hidden="1" x14ac:dyDescent="0.2"/>
    <row r="16781" hidden="1" x14ac:dyDescent="0.2"/>
    <row r="16782" hidden="1" x14ac:dyDescent="0.2"/>
    <row r="16783" hidden="1" x14ac:dyDescent="0.2"/>
    <row r="16784" hidden="1" x14ac:dyDescent="0.2"/>
    <row r="16785" hidden="1" x14ac:dyDescent="0.2"/>
    <row r="16786" hidden="1" x14ac:dyDescent="0.2"/>
    <row r="16787" hidden="1" x14ac:dyDescent="0.2"/>
    <row r="16788" hidden="1" x14ac:dyDescent="0.2"/>
    <row r="16789" hidden="1" x14ac:dyDescent="0.2"/>
    <row r="16790" hidden="1" x14ac:dyDescent="0.2"/>
    <row r="16791" hidden="1" x14ac:dyDescent="0.2"/>
    <row r="16792" hidden="1" x14ac:dyDescent="0.2"/>
    <row r="16793" hidden="1" x14ac:dyDescent="0.2"/>
    <row r="16794" hidden="1" x14ac:dyDescent="0.2"/>
    <row r="16795" hidden="1" x14ac:dyDescent="0.2"/>
    <row r="16796" hidden="1" x14ac:dyDescent="0.2"/>
    <row r="16797" hidden="1" x14ac:dyDescent="0.2"/>
    <row r="16798" hidden="1" x14ac:dyDescent="0.2"/>
    <row r="16799" hidden="1" x14ac:dyDescent="0.2"/>
    <row r="16800" hidden="1" x14ac:dyDescent="0.2"/>
    <row r="16801" hidden="1" x14ac:dyDescent="0.2"/>
    <row r="16802" hidden="1" x14ac:dyDescent="0.2"/>
    <row r="16803" hidden="1" x14ac:dyDescent="0.2"/>
    <row r="16804" hidden="1" x14ac:dyDescent="0.2"/>
    <row r="16805" hidden="1" x14ac:dyDescent="0.2"/>
    <row r="16806" hidden="1" x14ac:dyDescent="0.2"/>
    <row r="16807" hidden="1" x14ac:dyDescent="0.2"/>
    <row r="16808" hidden="1" x14ac:dyDescent="0.2"/>
    <row r="16809" hidden="1" x14ac:dyDescent="0.2"/>
    <row r="16810" hidden="1" x14ac:dyDescent="0.2"/>
    <row r="16811" hidden="1" x14ac:dyDescent="0.2"/>
    <row r="16812" hidden="1" x14ac:dyDescent="0.2"/>
    <row r="16813" hidden="1" x14ac:dyDescent="0.2"/>
    <row r="16814" hidden="1" x14ac:dyDescent="0.2"/>
    <row r="16815" hidden="1" x14ac:dyDescent="0.2"/>
    <row r="16816" hidden="1" x14ac:dyDescent="0.2"/>
    <row r="16817" hidden="1" x14ac:dyDescent="0.2"/>
    <row r="16818" hidden="1" x14ac:dyDescent="0.2"/>
    <row r="16819" hidden="1" x14ac:dyDescent="0.2"/>
    <row r="16820" hidden="1" x14ac:dyDescent="0.2"/>
    <row r="16821" hidden="1" x14ac:dyDescent="0.2"/>
    <row r="16822" hidden="1" x14ac:dyDescent="0.2"/>
    <row r="16823" hidden="1" x14ac:dyDescent="0.2"/>
    <row r="16824" hidden="1" x14ac:dyDescent="0.2"/>
    <row r="16825" hidden="1" x14ac:dyDescent="0.2"/>
    <row r="16826" hidden="1" x14ac:dyDescent="0.2"/>
    <row r="16827" hidden="1" x14ac:dyDescent="0.2"/>
    <row r="16828" hidden="1" x14ac:dyDescent="0.2"/>
    <row r="16829" hidden="1" x14ac:dyDescent="0.2"/>
    <row r="16830" hidden="1" x14ac:dyDescent="0.2"/>
    <row r="16831" hidden="1" x14ac:dyDescent="0.2"/>
    <row r="16832" hidden="1" x14ac:dyDescent="0.2"/>
    <row r="16833" hidden="1" x14ac:dyDescent="0.2"/>
    <row r="16834" hidden="1" x14ac:dyDescent="0.2"/>
    <row r="16835" hidden="1" x14ac:dyDescent="0.2"/>
    <row r="16836" hidden="1" x14ac:dyDescent="0.2"/>
    <row r="16837" hidden="1" x14ac:dyDescent="0.2"/>
    <row r="16838" hidden="1" x14ac:dyDescent="0.2"/>
    <row r="16839" hidden="1" x14ac:dyDescent="0.2"/>
    <row r="16840" hidden="1" x14ac:dyDescent="0.2"/>
    <row r="16841" hidden="1" x14ac:dyDescent="0.2"/>
    <row r="16842" hidden="1" x14ac:dyDescent="0.2"/>
    <row r="16843" hidden="1" x14ac:dyDescent="0.2"/>
    <row r="16844" hidden="1" x14ac:dyDescent="0.2"/>
    <row r="16845" hidden="1" x14ac:dyDescent="0.2"/>
    <row r="16846" hidden="1" x14ac:dyDescent="0.2"/>
    <row r="16847" hidden="1" x14ac:dyDescent="0.2"/>
    <row r="16848" hidden="1" x14ac:dyDescent="0.2"/>
    <row r="16849" hidden="1" x14ac:dyDescent="0.2"/>
    <row r="16850" hidden="1" x14ac:dyDescent="0.2"/>
    <row r="16851" hidden="1" x14ac:dyDescent="0.2"/>
    <row r="16852" hidden="1" x14ac:dyDescent="0.2"/>
    <row r="16853" hidden="1" x14ac:dyDescent="0.2"/>
    <row r="16854" hidden="1" x14ac:dyDescent="0.2"/>
    <row r="16855" hidden="1" x14ac:dyDescent="0.2"/>
    <row r="16856" hidden="1" x14ac:dyDescent="0.2"/>
    <row r="16857" hidden="1" x14ac:dyDescent="0.2"/>
    <row r="16858" hidden="1" x14ac:dyDescent="0.2"/>
    <row r="16859" hidden="1" x14ac:dyDescent="0.2"/>
    <row r="16860" hidden="1" x14ac:dyDescent="0.2"/>
    <row r="16861" hidden="1" x14ac:dyDescent="0.2"/>
    <row r="16862" hidden="1" x14ac:dyDescent="0.2"/>
    <row r="16863" hidden="1" x14ac:dyDescent="0.2"/>
    <row r="16864" hidden="1" x14ac:dyDescent="0.2"/>
    <row r="16865" hidden="1" x14ac:dyDescent="0.2"/>
    <row r="16866" hidden="1" x14ac:dyDescent="0.2"/>
    <row r="16867" hidden="1" x14ac:dyDescent="0.2"/>
    <row r="16868" hidden="1" x14ac:dyDescent="0.2"/>
    <row r="16869" hidden="1" x14ac:dyDescent="0.2"/>
    <row r="16870" hidden="1" x14ac:dyDescent="0.2"/>
    <row r="16871" hidden="1" x14ac:dyDescent="0.2"/>
    <row r="16872" hidden="1" x14ac:dyDescent="0.2"/>
    <row r="16873" hidden="1" x14ac:dyDescent="0.2"/>
    <row r="16874" hidden="1" x14ac:dyDescent="0.2"/>
    <row r="16875" hidden="1" x14ac:dyDescent="0.2"/>
    <row r="16876" hidden="1" x14ac:dyDescent="0.2"/>
    <row r="16877" hidden="1" x14ac:dyDescent="0.2"/>
    <row r="16878" hidden="1" x14ac:dyDescent="0.2"/>
    <row r="16879" hidden="1" x14ac:dyDescent="0.2"/>
    <row r="16880" hidden="1" x14ac:dyDescent="0.2"/>
    <row r="16881" hidden="1" x14ac:dyDescent="0.2"/>
    <row r="16882" hidden="1" x14ac:dyDescent="0.2"/>
    <row r="16883" hidden="1" x14ac:dyDescent="0.2"/>
    <row r="16884" hidden="1" x14ac:dyDescent="0.2"/>
    <row r="16885" hidden="1" x14ac:dyDescent="0.2"/>
    <row r="16886" hidden="1" x14ac:dyDescent="0.2"/>
    <row r="16887" hidden="1" x14ac:dyDescent="0.2"/>
    <row r="16888" hidden="1" x14ac:dyDescent="0.2"/>
    <row r="16889" hidden="1" x14ac:dyDescent="0.2"/>
    <row r="16890" hidden="1" x14ac:dyDescent="0.2"/>
    <row r="16891" hidden="1" x14ac:dyDescent="0.2"/>
    <row r="16892" hidden="1" x14ac:dyDescent="0.2"/>
    <row r="16893" hidden="1" x14ac:dyDescent="0.2"/>
    <row r="16894" hidden="1" x14ac:dyDescent="0.2"/>
    <row r="16895" hidden="1" x14ac:dyDescent="0.2"/>
    <row r="16896" hidden="1" x14ac:dyDescent="0.2"/>
    <row r="16897" hidden="1" x14ac:dyDescent="0.2"/>
    <row r="16898" hidden="1" x14ac:dyDescent="0.2"/>
    <row r="16899" hidden="1" x14ac:dyDescent="0.2"/>
    <row r="16900" hidden="1" x14ac:dyDescent="0.2"/>
    <row r="16901" hidden="1" x14ac:dyDescent="0.2"/>
    <row r="16902" hidden="1" x14ac:dyDescent="0.2"/>
    <row r="16903" hidden="1" x14ac:dyDescent="0.2"/>
    <row r="16904" hidden="1" x14ac:dyDescent="0.2"/>
    <row r="16905" hidden="1" x14ac:dyDescent="0.2"/>
    <row r="16906" hidden="1" x14ac:dyDescent="0.2"/>
    <row r="16907" hidden="1" x14ac:dyDescent="0.2"/>
    <row r="16908" hidden="1" x14ac:dyDescent="0.2"/>
    <row r="16909" hidden="1" x14ac:dyDescent="0.2"/>
    <row r="16910" hidden="1" x14ac:dyDescent="0.2"/>
    <row r="16911" hidden="1" x14ac:dyDescent="0.2"/>
    <row r="16912" hidden="1" x14ac:dyDescent="0.2"/>
    <row r="16913" hidden="1" x14ac:dyDescent="0.2"/>
    <row r="16914" hidden="1" x14ac:dyDescent="0.2"/>
    <row r="16915" hidden="1" x14ac:dyDescent="0.2"/>
    <row r="16916" hidden="1" x14ac:dyDescent="0.2"/>
    <row r="16917" hidden="1" x14ac:dyDescent="0.2"/>
    <row r="16918" hidden="1" x14ac:dyDescent="0.2"/>
    <row r="16919" hidden="1" x14ac:dyDescent="0.2"/>
    <row r="16920" hidden="1" x14ac:dyDescent="0.2"/>
    <row r="16921" hidden="1" x14ac:dyDescent="0.2"/>
    <row r="16922" hidden="1" x14ac:dyDescent="0.2"/>
    <row r="16923" hidden="1" x14ac:dyDescent="0.2"/>
    <row r="16924" hidden="1" x14ac:dyDescent="0.2"/>
    <row r="16925" hidden="1" x14ac:dyDescent="0.2"/>
    <row r="16926" hidden="1" x14ac:dyDescent="0.2"/>
    <row r="16927" hidden="1" x14ac:dyDescent="0.2"/>
    <row r="16928" hidden="1" x14ac:dyDescent="0.2"/>
    <row r="16929" hidden="1" x14ac:dyDescent="0.2"/>
    <row r="16930" hidden="1" x14ac:dyDescent="0.2"/>
    <row r="16931" hidden="1" x14ac:dyDescent="0.2"/>
    <row r="16932" hidden="1" x14ac:dyDescent="0.2"/>
    <row r="16933" hidden="1" x14ac:dyDescent="0.2"/>
    <row r="16934" hidden="1" x14ac:dyDescent="0.2"/>
    <row r="16935" hidden="1" x14ac:dyDescent="0.2"/>
    <row r="16936" hidden="1" x14ac:dyDescent="0.2"/>
    <row r="16937" hidden="1" x14ac:dyDescent="0.2"/>
    <row r="16938" hidden="1" x14ac:dyDescent="0.2"/>
    <row r="16939" hidden="1" x14ac:dyDescent="0.2"/>
    <row r="16940" hidden="1" x14ac:dyDescent="0.2"/>
    <row r="16941" hidden="1" x14ac:dyDescent="0.2"/>
    <row r="16942" hidden="1" x14ac:dyDescent="0.2"/>
    <row r="16943" hidden="1" x14ac:dyDescent="0.2"/>
    <row r="16944" hidden="1" x14ac:dyDescent="0.2"/>
    <row r="16945" hidden="1" x14ac:dyDescent="0.2"/>
    <row r="16946" hidden="1" x14ac:dyDescent="0.2"/>
    <row r="16947" hidden="1" x14ac:dyDescent="0.2"/>
    <row r="16948" hidden="1" x14ac:dyDescent="0.2"/>
    <row r="16949" hidden="1" x14ac:dyDescent="0.2"/>
    <row r="16950" hidden="1" x14ac:dyDescent="0.2"/>
    <row r="16951" hidden="1" x14ac:dyDescent="0.2"/>
    <row r="16952" hidden="1" x14ac:dyDescent="0.2"/>
    <row r="16953" hidden="1" x14ac:dyDescent="0.2"/>
    <row r="16954" hidden="1" x14ac:dyDescent="0.2"/>
    <row r="16955" hidden="1" x14ac:dyDescent="0.2"/>
    <row r="16956" hidden="1" x14ac:dyDescent="0.2"/>
    <row r="16957" hidden="1" x14ac:dyDescent="0.2"/>
    <row r="16958" hidden="1" x14ac:dyDescent="0.2"/>
    <row r="16959" hidden="1" x14ac:dyDescent="0.2"/>
    <row r="16960" hidden="1" x14ac:dyDescent="0.2"/>
    <row r="16961" hidden="1" x14ac:dyDescent="0.2"/>
    <row r="16962" hidden="1" x14ac:dyDescent="0.2"/>
    <row r="16963" hidden="1" x14ac:dyDescent="0.2"/>
    <row r="16964" hidden="1" x14ac:dyDescent="0.2"/>
    <row r="16965" hidden="1" x14ac:dyDescent="0.2"/>
    <row r="16966" hidden="1" x14ac:dyDescent="0.2"/>
    <row r="16967" hidden="1" x14ac:dyDescent="0.2"/>
    <row r="16968" hidden="1" x14ac:dyDescent="0.2"/>
    <row r="16969" hidden="1" x14ac:dyDescent="0.2"/>
    <row r="16970" hidden="1" x14ac:dyDescent="0.2"/>
    <row r="16971" hidden="1" x14ac:dyDescent="0.2"/>
    <row r="16972" hidden="1" x14ac:dyDescent="0.2"/>
    <row r="16973" hidden="1" x14ac:dyDescent="0.2"/>
    <row r="16974" hidden="1" x14ac:dyDescent="0.2"/>
    <row r="16975" hidden="1" x14ac:dyDescent="0.2"/>
    <row r="16976" hidden="1" x14ac:dyDescent="0.2"/>
    <row r="16977" hidden="1" x14ac:dyDescent="0.2"/>
    <row r="16978" hidden="1" x14ac:dyDescent="0.2"/>
    <row r="16979" hidden="1" x14ac:dyDescent="0.2"/>
    <row r="16980" hidden="1" x14ac:dyDescent="0.2"/>
    <row r="16981" hidden="1" x14ac:dyDescent="0.2"/>
    <row r="16982" hidden="1" x14ac:dyDescent="0.2"/>
    <row r="16983" hidden="1" x14ac:dyDescent="0.2"/>
    <row r="16984" hidden="1" x14ac:dyDescent="0.2"/>
    <row r="16985" hidden="1" x14ac:dyDescent="0.2"/>
    <row r="16986" hidden="1" x14ac:dyDescent="0.2"/>
    <row r="16987" hidden="1" x14ac:dyDescent="0.2"/>
    <row r="16988" hidden="1" x14ac:dyDescent="0.2"/>
    <row r="16989" hidden="1" x14ac:dyDescent="0.2"/>
    <row r="16990" hidden="1" x14ac:dyDescent="0.2"/>
    <row r="16991" hidden="1" x14ac:dyDescent="0.2"/>
    <row r="16992" hidden="1" x14ac:dyDescent="0.2"/>
    <row r="16993" hidden="1" x14ac:dyDescent="0.2"/>
    <row r="16994" hidden="1" x14ac:dyDescent="0.2"/>
    <row r="16995" hidden="1" x14ac:dyDescent="0.2"/>
    <row r="16996" hidden="1" x14ac:dyDescent="0.2"/>
    <row r="16997" hidden="1" x14ac:dyDescent="0.2"/>
    <row r="16998" hidden="1" x14ac:dyDescent="0.2"/>
    <row r="16999" hidden="1" x14ac:dyDescent="0.2"/>
    <row r="17000" hidden="1" x14ac:dyDescent="0.2"/>
    <row r="17001" hidden="1" x14ac:dyDescent="0.2"/>
    <row r="17002" hidden="1" x14ac:dyDescent="0.2"/>
    <row r="17003" hidden="1" x14ac:dyDescent="0.2"/>
    <row r="17004" hidden="1" x14ac:dyDescent="0.2"/>
    <row r="17005" hidden="1" x14ac:dyDescent="0.2"/>
    <row r="17006" hidden="1" x14ac:dyDescent="0.2"/>
    <row r="17007" hidden="1" x14ac:dyDescent="0.2"/>
    <row r="17008" hidden="1" x14ac:dyDescent="0.2"/>
    <row r="17009" hidden="1" x14ac:dyDescent="0.2"/>
    <row r="17010" hidden="1" x14ac:dyDescent="0.2"/>
    <row r="17011" hidden="1" x14ac:dyDescent="0.2"/>
    <row r="17012" hidden="1" x14ac:dyDescent="0.2"/>
    <row r="17013" hidden="1" x14ac:dyDescent="0.2"/>
    <row r="17014" hidden="1" x14ac:dyDescent="0.2"/>
    <row r="17015" hidden="1" x14ac:dyDescent="0.2"/>
    <row r="17016" hidden="1" x14ac:dyDescent="0.2"/>
    <row r="17017" hidden="1" x14ac:dyDescent="0.2"/>
    <row r="17018" hidden="1" x14ac:dyDescent="0.2"/>
    <row r="17019" hidden="1" x14ac:dyDescent="0.2"/>
    <row r="17020" hidden="1" x14ac:dyDescent="0.2"/>
    <row r="17021" hidden="1" x14ac:dyDescent="0.2"/>
    <row r="17022" hidden="1" x14ac:dyDescent="0.2"/>
    <row r="17023" hidden="1" x14ac:dyDescent="0.2"/>
    <row r="17024" hidden="1" x14ac:dyDescent="0.2"/>
    <row r="17025" hidden="1" x14ac:dyDescent="0.2"/>
    <row r="17026" hidden="1" x14ac:dyDescent="0.2"/>
    <row r="17027" hidden="1" x14ac:dyDescent="0.2"/>
    <row r="17028" hidden="1" x14ac:dyDescent="0.2"/>
    <row r="17029" hidden="1" x14ac:dyDescent="0.2"/>
    <row r="17030" hidden="1" x14ac:dyDescent="0.2"/>
    <row r="17031" hidden="1" x14ac:dyDescent="0.2"/>
    <row r="17032" hidden="1" x14ac:dyDescent="0.2"/>
    <row r="17033" hidden="1" x14ac:dyDescent="0.2"/>
    <row r="17034" hidden="1" x14ac:dyDescent="0.2"/>
    <row r="17035" hidden="1" x14ac:dyDescent="0.2"/>
    <row r="17036" hidden="1" x14ac:dyDescent="0.2"/>
    <row r="17037" hidden="1" x14ac:dyDescent="0.2"/>
    <row r="17038" hidden="1" x14ac:dyDescent="0.2"/>
    <row r="17039" hidden="1" x14ac:dyDescent="0.2"/>
    <row r="17040" hidden="1" x14ac:dyDescent="0.2"/>
    <row r="17041" hidden="1" x14ac:dyDescent="0.2"/>
    <row r="17042" hidden="1" x14ac:dyDescent="0.2"/>
    <row r="17043" hidden="1" x14ac:dyDescent="0.2"/>
    <row r="17044" hidden="1" x14ac:dyDescent="0.2"/>
    <row r="17045" hidden="1" x14ac:dyDescent="0.2"/>
    <row r="17046" hidden="1" x14ac:dyDescent="0.2"/>
    <row r="17047" hidden="1" x14ac:dyDescent="0.2"/>
    <row r="17048" hidden="1" x14ac:dyDescent="0.2"/>
    <row r="17049" hidden="1" x14ac:dyDescent="0.2"/>
    <row r="17050" hidden="1" x14ac:dyDescent="0.2"/>
    <row r="17051" hidden="1" x14ac:dyDescent="0.2"/>
    <row r="17052" hidden="1" x14ac:dyDescent="0.2"/>
    <row r="17053" hidden="1" x14ac:dyDescent="0.2"/>
    <row r="17054" hidden="1" x14ac:dyDescent="0.2"/>
    <row r="17055" hidden="1" x14ac:dyDescent="0.2"/>
    <row r="17056" hidden="1" x14ac:dyDescent="0.2"/>
    <row r="17057" hidden="1" x14ac:dyDescent="0.2"/>
    <row r="17058" hidden="1" x14ac:dyDescent="0.2"/>
    <row r="17059" hidden="1" x14ac:dyDescent="0.2"/>
    <row r="17060" hidden="1" x14ac:dyDescent="0.2"/>
    <row r="17061" hidden="1" x14ac:dyDescent="0.2"/>
    <row r="17062" hidden="1" x14ac:dyDescent="0.2"/>
    <row r="17063" hidden="1" x14ac:dyDescent="0.2"/>
    <row r="17064" hidden="1" x14ac:dyDescent="0.2"/>
    <row r="17065" hidden="1" x14ac:dyDescent="0.2"/>
    <row r="17066" hidden="1" x14ac:dyDescent="0.2"/>
    <row r="17067" hidden="1" x14ac:dyDescent="0.2"/>
    <row r="17068" hidden="1" x14ac:dyDescent="0.2"/>
    <row r="17069" hidden="1" x14ac:dyDescent="0.2"/>
    <row r="17070" hidden="1" x14ac:dyDescent="0.2"/>
    <row r="17071" hidden="1" x14ac:dyDescent="0.2"/>
    <row r="17072" hidden="1" x14ac:dyDescent="0.2"/>
    <row r="17073" hidden="1" x14ac:dyDescent="0.2"/>
    <row r="17074" hidden="1" x14ac:dyDescent="0.2"/>
    <row r="17075" hidden="1" x14ac:dyDescent="0.2"/>
    <row r="17076" hidden="1" x14ac:dyDescent="0.2"/>
    <row r="17077" hidden="1" x14ac:dyDescent="0.2"/>
    <row r="17078" hidden="1" x14ac:dyDescent="0.2"/>
    <row r="17079" hidden="1" x14ac:dyDescent="0.2"/>
    <row r="17080" hidden="1" x14ac:dyDescent="0.2"/>
    <row r="17081" hidden="1" x14ac:dyDescent="0.2"/>
    <row r="17082" hidden="1" x14ac:dyDescent="0.2"/>
    <row r="17083" hidden="1" x14ac:dyDescent="0.2"/>
    <row r="17084" hidden="1" x14ac:dyDescent="0.2"/>
    <row r="17085" hidden="1" x14ac:dyDescent="0.2"/>
    <row r="17086" hidden="1" x14ac:dyDescent="0.2"/>
    <row r="17087" hidden="1" x14ac:dyDescent="0.2"/>
    <row r="17088" hidden="1" x14ac:dyDescent="0.2"/>
    <row r="17089" hidden="1" x14ac:dyDescent="0.2"/>
    <row r="17090" hidden="1" x14ac:dyDescent="0.2"/>
    <row r="17091" hidden="1" x14ac:dyDescent="0.2"/>
    <row r="17092" hidden="1" x14ac:dyDescent="0.2"/>
    <row r="17093" hidden="1" x14ac:dyDescent="0.2"/>
    <row r="17094" hidden="1" x14ac:dyDescent="0.2"/>
    <row r="17095" hidden="1" x14ac:dyDescent="0.2"/>
    <row r="17096" hidden="1" x14ac:dyDescent="0.2"/>
    <row r="17097" hidden="1" x14ac:dyDescent="0.2"/>
    <row r="17098" hidden="1" x14ac:dyDescent="0.2"/>
    <row r="17099" hidden="1" x14ac:dyDescent="0.2"/>
    <row r="17100" hidden="1" x14ac:dyDescent="0.2"/>
    <row r="17101" hidden="1" x14ac:dyDescent="0.2"/>
    <row r="17102" hidden="1" x14ac:dyDescent="0.2"/>
    <row r="17103" hidden="1" x14ac:dyDescent="0.2"/>
    <row r="17104" hidden="1" x14ac:dyDescent="0.2"/>
    <row r="17105" hidden="1" x14ac:dyDescent="0.2"/>
    <row r="17106" hidden="1" x14ac:dyDescent="0.2"/>
    <row r="17107" hidden="1" x14ac:dyDescent="0.2"/>
    <row r="17108" hidden="1" x14ac:dyDescent="0.2"/>
    <row r="17109" hidden="1" x14ac:dyDescent="0.2"/>
    <row r="17110" hidden="1" x14ac:dyDescent="0.2"/>
    <row r="17111" hidden="1" x14ac:dyDescent="0.2"/>
    <row r="17112" hidden="1" x14ac:dyDescent="0.2"/>
    <row r="17113" hidden="1" x14ac:dyDescent="0.2"/>
    <row r="17114" hidden="1" x14ac:dyDescent="0.2"/>
    <row r="17115" hidden="1" x14ac:dyDescent="0.2"/>
    <row r="17116" hidden="1" x14ac:dyDescent="0.2"/>
    <row r="17117" hidden="1" x14ac:dyDescent="0.2"/>
    <row r="17118" hidden="1" x14ac:dyDescent="0.2"/>
    <row r="17119" hidden="1" x14ac:dyDescent="0.2"/>
    <row r="17120" hidden="1" x14ac:dyDescent="0.2"/>
    <row r="17121" hidden="1" x14ac:dyDescent="0.2"/>
    <row r="17122" hidden="1" x14ac:dyDescent="0.2"/>
    <row r="17123" hidden="1" x14ac:dyDescent="0.2"/>
    <row r="17124" hidden="1" x14ac:dyDescent="0.2"/>
    <row r="17125" hidden="1" x14ac:dyDescent="0.2"/>
    <row r="17126" hidden="1" x14ac:dyDescent="0.2"/>
    <row r="17127" hidden="1" x14ac:dyDescent="0.2"/>
    <row r="17128" hidden="1" x14ac:dyDescent="0.2"/>
    <row r="17129" hidden="1" x14ac:dyDescent="0.2"/>
    <row r="17130" hidden="1" x14ac:dyDescent="0.2"/>
    <row r="17131" hidden="1" x14ac:dyDescent="0.2"/>
    <row r="17132" hidden="1" x14ac:dyDescent="0.2"/>
    <row r="17133" hidden="1" x14ac:dyDescent="0.2"/>
    <row r="17134" hidden="1" x14ac:dyDescent="0.2"/>
    <row r="17135" hidden="1" x14ac:dyDescent="0.2"/>
    <row r="17136" hidden="1" x14ac:dyDescent="0.2"/>
    <row r="17137" hidden="1" x14ac:dyDescent="0.2"/>
    <row r="17138" hidden="1" x14ac:dyDescent="0.2"/>
    <row r="17139" hidden="1" x14ac:dyDescent="0.2"/>
    <row r="17140" hidden="1" x14ac:dyDescent="0.2"/>
    <row r="17141" hidden="1" x14ac:dyDescent="0.2"/>
    <row r="17142" hidden="1" x14ac:dyDescent="0.2"/>
    <row r="17143" hidden="1" x14ac:dyDescent="0.2"/>
    <row r="17144" hidden="1" x14ac:dyDescent="0.2"/>
    <row r="17145" hidden="1" x14ac:dyDescent="0.2"/>
    <row r="17146" hidden="1" x14ac:dyDescent="0.2"/>
    <row r="17147" hidden="1" x14ac:dyDescent="0.2"/>
    <row r="17148" hidden="1" x14ac:dyDescent="0.2"/>
    <row r="17149" hidden="1" x14ac:dyDescent="0.2"/>
    <row r="17150" hidden="1" x14ac:dyDescent="0.2"/>
    <row r="17151" hidden="1" x14ac:dyDescent="0.2"/>
    <row r="17152" hidden="1" x14ac:dyDescent="0.2"/>
    <row r="17153" hidden="1" x14ac:dyDescent="0.2"/>
    <row r="17154" hidden="1" x14ac:dyDescent="0.2"/>
    <row r="17155" hidden="1" x14ac:dyDescent="0.2"/>
    <row r="17156" hidden="1" x14ac:dyDescent="0.2"/>
    <row r="17157" hidden="1" x14ac:dyDescent="0.2"/>
    <row r="17158" hidden="1" x14ac:dyDescent="0.2"/>
    <row r="17159" hidden="1" x14ac:dyDescent="0.2"/>
    <row r="17160" hidden="1" x14ac:dyDescent="0.2"/>
    <row r="17161" hidden="1" x14ac:dyDescent="0.2"/>
    <row r="17162" hidden="1" x14ac:dyDescent="0.2"/>
    <row r="17163" hidden="1" x14ac:dyDescent="0.2"/>
    <row r="17164" hidden="1" x14ac:dyDescent="0.2"/>
    <row r="17165" hidden="1" x14ac:dyDescent="0.2"/>
    <row r="17166" hidden="1" x14ac:dyDescent="0.2"/>
    <row r="17167" hidden="1" x14ac:dyDescent="0.2"/>
    <row r="17168" hidden="1" x14ac:dyDescent="0.2"/>
    <row r="17169" hidden="1" x14ac:dyDescent="0.2"/>
    <row r="17170" hidden="1" x14ac:dyDescent="0.2"/>
    <row r="17171" hidden="1" x14ac:dyDescent="0.2"/>
    <row r="17172" hidden="1" x14ac:dyDescent="0.2"/>
    <row r="17173" hidden="1" x14ac:dyDescent="0.2"/>
    <row r="17174" hidden="1" x14ac:dyDescent="0.2"/>
    <row r="17175" hidden="1" x14ac:dyDescent="0.2"/>
    <row r="17176" hidden="1" x14ac:dyDescent="0.2"/>
    <row r="17177" hidden="1" x14ac:dyDescent="0.2"/>
    <row r="17178" hidden="1" x14ac:dyDescent="0.2"/>
    <row r="17179" hidden="1" x14ac:dyDescent="0.2"/>
    <row r="17180" hidden="1" x14ac:dyDescent="0.2"/>
    <row r="17181" hidden="1" x14ac:dyDescent="0.2"/>
    <row r="17182" hidden="1" x14ac:dyDescent="0.2"/>
    <row r="17183" hidden="1" x14ac:dyDescent="0.2"/>
    <row r="17184" hidden="1" x14ac:dyDescent="0.2"/>
    <row r="17185" hidden="1" x14ac:dyDescent="0.2"/>
    <row r="17186" hidden="1" x14ac:dyDescent="0.2"/>
    <row r="17187" hidden="1" x14ac:dyDescent="0.2"/>
    <row r="17188" hidden="1" x14ac:dyDescent="0.2"/>
    <row r="17189" hidden="1" x14ac:dyDescent="0.2"/>
    <row r="17190" hidden="1" x14ac:dyDescent="0.2"/>
    <row r="17191" hidden="1" x14ac:dyDescent="0.2"/>
    <row r="17192" hidden="1" x14ac:dyDescent="0.2"/>
    <row r="17193" hidden="1" x14ac:dyDescent="0.2"/>
    <row r="17194" hidden="1" x14ac:dyDescent="0.2"/>
    <row r="17195" hidden="1" x14ac:dyDescent="0.2"/>
    <row r="17196" hidden="1" x14ac:dyDescent="0.2"/>
    <row r="17197" hidden="1" x14ac:dyDescent="0.2"/>
    <row r="17198" hidden="1" x14ac:dyDescent="0.2"/>
    <row r="17199" hidden="1" x14ac:dyDescent="0.2"/>
    <row r="17200" hidden="1" x14ac:dyDescent="0.2"/>
    <row r="17201" hidden="1" x14ac:dyDescent="0.2"/>
    <row r="17202" hidden="1" x14ac:dyDescent="0.2"/>
    <row r="17203" hidden="1" x14ac:dyDescent="0.2"/>
    <row r="17204" hidden="1" x14ac:dyDescent="0.2"/>
    <row r="17205" hidden="1" x14ac:dyDescent="0.2"/>
    <row r="17206" hidden="1" x14ac:dyDescent="0.2"/>
    <row r="17207" hidden="1" x14ac:dyDescent="0.2"/>
    <row r="17208" hidden="1" x14ac:dyDescent="0.2"/>
    <row r="17209" hidden="1" x14ac:dyDescent="0.2"/>
    <row r="17210" hidden="1" x14ac:dyDescent="0.2"/>
    <row r="17211" hidden="1" x14ac:dyDescent="0.2"/>
    <row r="17212" hidden="1" x14ac:dyDescent="0.2"/>
    <row r="17213" hidden="1" x14ac:dyDescent="0.2"/>
    <row r="17214" hidden="1" x14ac:dyDescent="0.2"/>
    <row r="17215" hidden="1" x14ac:dyDescent="0.2"/>
    <row r="17216" hidden="1" x14ac:dyDescent="0.2"/>
    <row r="17217" hidden="1" x14ac:dyDescent="0.2"/>
    <row r="17218" hidden="1" x14ac:dyDescent="0.2"/>
    <row r="17219" hidden="1" x14ac:dyDescent="0.2"/>
    <row r="17220" hidden="1" x14ac:dyDescent="0.2"/>
    <row r="17221" hidden="1" x14ac:dyDescent="0.2"/>
    <row r="17222" hidden="1" x14ac:dyDescent="0.2"/>
    <row r="17223" hidden="1" x14ac:dyDescent="0.2"/>
    <row r="17224" hidden="1" x14ac:dyDescent="0.2"/>
    <row r="17225" hidden="1" x14ac:dyDescent="0.2"/>
    <row r="17226" hidden="1" x14ac:dyDescent="0.2"/>
    <row r="17227" hidden="1" x14ac:dyDescent="0.2"/>
    <row r="17228" hidden="1" x14ac:dyDescent="0.2"/>
    <row r="17229" hidden="1" x14ac:dyDescent="0.2"/>
    <row r="17230" hidden="1" x14ac:dyDescent="0.2"/>
    <row r="17231" hidden="1" x14ac:dyDescent="0.2"/>
    <row r="17232" hidden="1" x14ac:dyDescent="0.2"/>
    <row r="17233" hidden="1" x14ac:dyDescent="0.2"/>
    <row r="17234" hidden="1" x14ac:dyDescent="0.2"/>
    <row r="17235" hidden="1" x14ac:dyDescent="0.2"/>
    <row r="17236" hidden="1" x14ac:dyDescent="0.2"/>
    <row r="17237" hidden="1" x14ac:dyDescent="0.2"/>
    <row r="17238" hidden="1" x14ac:dyDescent="0.2"/>
    <row r="17239" hidden="1" x14ac:dyDescent="0.2"/>
    <row r="17240" hidden="1" x14ac:dyDescent="0.2"/>
    <row r="17241" hidden="1" x14ac:dyDescent="0.2"/>
    <row r="17242" hidden="1" x14ac:dyDescent="0.2"/>
    <row r="17243" hidden="1" x14ac:dyDescent="0.2"/>
    <row r="17244" hidden="1" x14ac:dyDescent="0.2"/>
    <row r="17245" hidden="1" x14ac:dyDescent="0.2"/>
    <row r="17246" hidden="1" x14ac:dyDescent="0.2"/>
    <row r="17247" hidden="1" x14ac:dyDescent="0.2"/>
    <row r="17248" hidden="1" x14ac:dyDescent="0.2"/>
    <row r="17249" hidden="1" x14ac:dyDescent="0.2"/>
    <row r="17250" hidden="1" x14ac:dyDescent="0.2"/>
    <row r="17251" hidden="1" x14ac:dyDescent="0.2"/>
    <row r="17252" hidden="1" x14ac:dyDescent="0.2"/>
    <row r="17253" hidden="1" x14ac:dyDescent="0.2"/>
    <row r="17254" hidden="1" x14ac:dyDescent="0.2"/>
    <row r="17255" hidden="1" x14ac:dyDescent="0.2"/>
    <row r="17256" hidden="1" x14ac:dyDescent="0.2"/>
    <row r="17257" hidden="1" x14ac:dyDescent="0.2"/>
    <row r="17258" hidden="1" x14ac:dyDescent="0.2"/>
    <row r="17259" hidden="1" x14ac:dyDescent="0.2"/>
    <row r="17260" hidden="1" x14ac:dyDescent="0.2"/>
    <row r="17261" hidden="1" x14ac:dyDescent="0.2"/>
    <row r="17262" hidden="1" x14ac:dyDescent="0.2"/>
    <row r="17263" hidden="1" x14ac:dyDescent="0.2"/>
    <row r="17264" hidden="1" x14ac:dyDescent="0.2"/>
    <row r="17265" hidden="1" x14ac:dyDescent="0.2"/>
    <row r="17266" hidden="1" x14ac:dyDescent="0.2"/>
    <row r="17267" hidden="1" x14ac:dyDescent="0.2"/>
    <row r="17268" hidden="1" x14ac:dyDescent="0.2"/>
    <row r="17269" hidden="1" x14ac:dyDescent="0.2"/>
    <row r="17270" hidden="1" x14ac:dyDescent="0.2"/>
    <row r="17271" hidden="1" x14ac:dyDescent="0.2"/>
    <row r="17272" hidden="1" x14ac:dyDescent="0.2"/>
    <row r="17273" hidden="1" x14ac:dyDescent="0.2"/>
    <row r="17274" hidden="1" x14ac:dyDescent="0.2"/>
    <row r="17275" hidden="1" x14ac:dyDescent="0.2"/>
    <row r="17276" hidden="1" x14ac:dyDescent="0.2"/>
    <row r="17277" hidden="1" x14ac:dyDescent="0.2"/>
    <row r="17278" hidden="1" x14ac:dyDescent="0.2"/>
    <row r="17279" hidden="1" x14ac:dyDescent="0.2"/>
    <row r="17280" hidden="1" x14ac:dyDescent="0.2"/>
    <row r="17281" hidden="1" x14ac:dyDescent="0.2"/>
    <row r="17282" hidden="1" x14ac:dyDescent="0.2"/>
    <row r="17283" hidden="1" x14ac:dyDescent="0.2"/>
  </sheetData>
  <mergeCells count="5">
    <mergeCell ref="A1:F1"/>
    <mergeCell ref="A2:F2"/>
    <mergeCell ref="A3:F3"/>
    <mergeCell ref="A4:F4"/>
    <mergeCell ref="A5:F5"/>
  </mergeCells>
  <dataValidations count="2">
    <dataValidation type="decimal" allowBlank="1" showInputMessage="1" showErrorMessage="1" sqref="E47:F47 E9:F45 B9:C62 E50:F81">
      <formula1>-1.79769313486231E+100</formula1>
      <formula2>1.79769313486231E+100</formula2>
    </dataValidation>
    <dataValidation allowBlank="1" showInputMessage="1" showErrorMessage="1" prompt="20XN (d)" sqref="B6:C6 E6:F6"/>
  </dataValidations>
  <printOptions horizontalCentered="1"/>
  <pageMargins left="0.86614173228346458" right="0.19685039370078741" top="0.59055118110236227" bottom="0.59055118110236227" header="0" footer="0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F.1 Edo.Situa.Finan.</vt:lpstr>
      <vt:lpstr>'F.1 Edo.Situa.Finan.'!Títulos_a_imprimir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2024-08-21T17:46:38Z</dcterms:created>
  <dcterms:modified xsi:type="dcterms:W3CDTF">2024-08-21T17:51:58Z</dcterms:modified>
</cp:coreProperties>
</file>