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9" i="1" s="1"/>
  <c r="B8" i="1"/>
  <c r="B7" i="1" s="1"/>
  <c r="B19" i="1" s="1"/>
  <c r="C8" i="1"/>
  <c r="C7" i="1" s="1"/>
  <c r="C19" i="1" s="1"/>
  <c r="D8" i="1"/>
  <c r="D7" i="1" s="1"/>
  <c r="D19" i="1" s="1"/>
  <c r="E8" i="1"/>
  <c r="E7" i="1" s="1"/>
  <c r="E19" i="1" s="1"/>
  <c r="G8" i="1"/>
  <c r="G7" i="1" s="1"/>
  <c r="G19" i="1" s="1"/>
  <c r="H8" i="1"/>
  <c r="F11" i="1"/>
  <c r="F8" i="1" s="1"/>
  <c r="F7" i="1" s="1"/>
  <c r="F19" i="1" s="1"/>
  <c r="B12" i="1"/>
  <c r="C12" i="1"/>
  <c r="D12" i="1"/>
  <c r="E12" i="1"/>
  <c r="F12" i="1"/>
  <c r="G12" i="1"/>
  <c r="H12" i="1"/>
  <c r="B21" i="1"/>
  <c r="C21" i="1"/>
  <c r="D21" i="1"/>
  <c r="E21" i="1"/>
  <c r="F21" i="1"/>
  <c r="G21" i="1"/>
  <c r="H21" i="1"/>
  <c r="B26" i="1"/>
  <c r="C26" i="1"/>
  <c r="D26" i="1"/>
  <c r="E26" i="1"/>
  <c r="F26" i="1"/>
  <c r="G26" i="1"/>
  <c r="H26" i="1"/>
  <c r="B40" i="1"/>
  <c r="C40" i="1"/>
  <c r="D40" i="1"/>
  <c r="E40" i="1"/>
  <c r="F40" i="1"/>
</calcChain>
</file>

<file path=xl/sharedStrings.xml><?xml version="1.0" encoding="utf-8"?>
<sst xmlns="http://schemas.openxmlformats.org/spreadsheetml/2006/main" count="46" uniqueCount="44">
  <si>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</si>
  <si>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</si>
  <si>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</si>
  <si>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</si>
  <si>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</si>
  <si>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</si>
  <si>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</si>
  <si>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</si>
  <si>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</si>
  <si>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</si>
  <si>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</si>
  <si>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</si>
  <si>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</si>
  <si>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</si>
  <si>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</si>
  <si>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</si>
  <si>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</si>
  <si>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</si>
  <si>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</si>
  <si>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</si>
  <si>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</si>
  <si>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</si>
  <si>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</si>
  <si>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</si>
  <si>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</si>
  <si>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</si>
  <si>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</si>
  <si>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</si>
  <si>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</si>
  <si>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</si>
  <si>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</si>
  <si>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</si>
  <si>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</si>
  <si>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Período 31 de Marzo de 2022 (h) h=d+e-f+g</t>
  </si>
  <si>
    <t>Revaluaciones, Reclasificaciones y Otros Ajustes (g)</t>
  </si>
  <si>
    <t>Amortizaciones del Periodo (f)</t>
  </si>
  <si>
    <t>Disposiciones del Periodo (e)</t>
  </si>
  <si>
    <t>Saldo al 31 de diciembre de 2021 (d)</t>
  </si>
  <si>
    <t>Denominación de la Deuda Pública y Otros Pasivos (c)</t>
  </si>
  <si>
    <t>(PESOS)</t>
  </si>
  <si>
    <t>Del 1 de Enero al 31 de Marzo de 2022</t>
  </si>
  <si>
    <t>Informe Analítico de la Deuda Pública y Otros Pasivos - LDF</t>
  </si>
  <si>
    <t>H. Congreso del Estado de Nuevo León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</si>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</sst>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/>
    <xf numFmtId="0" fontId="1" fillId="0" borderId="0" xfId="0" applyFont="1" applyFill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indent="5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indent="3"/>
    </xf>
    <xf numFmtId="0" fontId="1" fillId="0" borderId="2" xfId="0" applyFont="1" applyFill="1" applyBorder="1"/>
    <xf numFmtId="0" fontId="1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 wrapText="1" indent="3"/>
    </xf>
    <xf numFmtId="3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" fontId="1" fillId="0" borderId="2" xfId="0" applyNumberFormat="1" applyFont="1" applyFill="1" applyBorder="1"/>
    <xf numFmtId="4" fontId="1" fillId="0" borderId="6" xfId="0" applyNumberFormat="1" applyFont="1" applyFill="1" applyBorder="1"/>
    <xf numFmtId="0" fontId="1" fillId="0" borderId="3" xfId="0" applyFont="1" applyFill="1" applyBorder="1" applyAlignment="1">
      <alignment horizontal="left" vertical="center" indent="7"/>
    </xf>
    <xf numFmtId="0" fontId="1" fillId="0" borderId="3" xfId="0" applyFont="1" applyFill="1" applyBorder="1" applyAlignment="1">
      <alignment horizontal="left" vertical="center" indent="5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Formatos%20LDF%201er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1"/>
      <sheetData sheetId="2"/>
      <sheetData sheetId="3"/>
      <sheetData sheetId="4">
        <row r="10">
          <cell r="B10">
            <v>400000000</v>
          </cell>
          <cell r="C10">
            <v>315465</v>
          </cell>
          <cell r="D10">
            <v>400315465</v>
          </cell>
          <cell r="E10">
            <v>80893135</v>
          </cell>
          <cell r="F10">
            <v>71770454</v>
          </cell>
          <cell r="G10">
            <v>319422330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1" customWidth="1"/>
    <col min="2" max="2" width="20.85546875" style="1" customWidth="1"/>
    <col min="3" max="4" width="20.7109375" style="1" customWidth="1"/>
    <col min="5" max="5" width="22.140625" style="1" customWidth="1"/>
    <col min="6" max="6" width="25.85546875" style="1" customWidth="1"/>
    <col min="7" max="7" width="20.7109375" style="1" customWidth="1"/>
    <col min="8" max="8" width="27.140625" style="1" customWidth="1"/>
    <col min="9" max="9" width="0" style="1" hidden="1" customWidth="1"/>
    <col min="10" max="11" width="0" style="1" hidden="1"/>
    <col min="12" max="16383" width="10.7109375" style="1" hidden="1"/>
    <col min="16384" max="16384" width="6.5703125" style="1" customWidth="1"/>
  </cols>
  <sheetData>
    <row r="1" spans="1:9" s="27" customFormat="1" ht="15.75" x14ac:dyDescent="0.2">
      <c r="A1" s="29" t="s">
        <v>43</v>
      </c>
      <c r="B1" s="30"/>
      <c r="C1" s="30"/>
      <c r="D1" s="30"/>
      <c r="E1" s="30"/>
      <c r="F1" s="30"/>
      <c r="G1" s="30"/>
      <c r="H1" s="31"/>
    </row>
    <row r="2" spans="1:9" ht="15.75" x14ac:dyDescent="0.2">
      <c r="A2" s="32" t="s">
        <v>42</v>
      </c>
      <c r="B2" s="33"/>
      <c r="C2" s="33"/>
      <c r="D2" s="33"/>
      <c r="E2" s="33"/>
      <c r="F2" s="33"/>
      <c r="G2" s="33"/>
      <c r="H2" s="34"/>
    </row>
    <row r="3" spans="1:9" ht="15.75" x14ac:dyDescent="0.2">
      <c r="A3" s="35" t="s">
        <v>41</v>
      </c>
      <c r="B3" s="36"/>
      <c r="C3" s="36"/>
      <c r="D3" s="36"/>
      <c r="E3" s="36"/>
      <c r="F3" s="36"/>
      <c r="G3" s="36"/>
      <c r="H3" s="37"/>
    </row>
    <row r="4" spans="1:9" ht="15.75" x14ac:dyDescent="0.2">
      <c r="A4" s="35" t="s">
        <v>40</v>
      </c>
      <c r="B4" s="36"/>
      <c r="C4" s="36"/>
      <c r="D4" s="36"/>
      <c r="E4" s="36"/>
      <c r="F4" s="36"/>
      <c r="G4" s="36"/>
      <c r="H4" s="37"/>
    </row>
    <row r="5" spans="1:9" ht="15.75" x14ac:dyDescent="0.2">
      <c r="A5" s="38" t="s">
        <v>39</v>
      </c>
      <c r="B5" s="39"/>
      <c r="C5" s="39"/>
      <c r="D5" s="39"/>
      <c r="E5" s="39"/>
      <c r="F5" s="39"/>
      <c r="G5" s="39"/>
      <c r="H5" s="40"/>
    </row>
    <row r="6" spans="1:9" ht="66.75" customHeight="1" x14ac:dyDescent="0.2">
      <c r="A6" s="12" t="s">
        <v>38</v>
      </c>
      <c r="B6" s="26" t="s">
        <v>37</v>
      </c>
      <c r="C6" s="12" t="s">
        <v>36</v>
      </c>
      <c r="D6" s="12" t="s">
        <v>35</v>
      </c>
      <c r="E6" s="12" t="s">
        <v>34</v>
      </c>
      <c r="F6" s="26" t="s">
        <v>33</v>
      </c>
      <c r="G6" s="12" t="s">
        <v>32</v>
      </c>
      <c r="H6" s="11" t="s">
        <v>31</v>
      </c>
      <c r="I6" s="25"/>
    </row>
    <row r="7" spans="1:9" ht="15.75" x14ac:dyDescent="0.2">
      <c r="A7" s="8" t="s">
        <v>30</v>
      </c>
      <c r="B7" s="17">
        <f t="shared" ref="B7:H7" si="0">B8+B12</f>
        <v>0</v>
      </c>
      <c r="C7" s="17">
        <f t="shared" si="0"/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</row>
    <row r="8" spans="1:9" x14ac:dyDescent="0.2">
      <c r="A8" s="24" t="s">
        <v>29</v>
      </c>
      <c r="B8" s="16">
        <f t="shared" ref="B8:H8" si="1">SUM(B9:B11)</f>
        <v>0</v>
      </c>
      <c r="C8" s="16">
        <f t="shared" si="1"/>
        <v>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</row>
    <row r="9" spans="1:9" x14ac:dyDescent="0.2">
      <c r="A9" s="23" t="s">
        <v>28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9" x14ac:dyDescent="0.2">
      <c r="A10" s="23" t="s">
        <v>27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x14ac:dyDescent="0.2">
      <c r="A11" s="23" t="s">
        <v>26</v>
      </c>
      <c r="B11" s="16">
        <v>0</v>
      </c>
      <c r="C11" s="16">
        <v>0</v>
      </c>
      <c r="D11" s="16">
        <v>0</v>
      </c>
      <c r="E11" s="16">
        <v>0</v>
      </c>
      <c r="F11" s="16">
        <f>B11+C11-D11+E11</f>
        <v>0</v>
      </c>
      <c r="G11" s="16">
        <v>0</v>
      </c>
      <c r="H11" s="16">
        <v>0</v>
      </c>
    </row>
    <row r="12" spans="1:9" x14ac:dyDescent="0.2">
      <c r="A12" s="24" t="s">
        <v>25</v>
      </c>
      <c r="B12" s="16">
        <f t="shared" ref="B12:H12" si="2">SUM(B13:B15)</f>
        <v>0</v>
      </c>
      <c r="C12" s="16">
        <f t="shared" si="2"/>
        <v>0</v>
      </c>
      <c r="D12" s="16">
        <f t="shared" si="2"/>
        <v>0</v>
      </c>
      <c r="E12" s="16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</row>
    <row r="13" spans="1:9" x14ac:dyDescent="0.2">
      <c r="A13" s="23" t="s">
        <v>24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x14ac:dyDescent="0.2">
      <c r="A14" s="23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9" x14ac:dyDescent="0.2">
      <c r="A15" s="23" t="s">
        <v>22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9" x14ac:dyDescent="0.2">
      <c r="A16" s="10"/>
      <c r="B16" s="21"/>
      <c r="C16" s="21"/>
      <c r="D16" s="21"/>
      <c r="E16" s="21"/>
      <c r="F16" s="21"/>
      <c r="G16" s="21"/>
      <c r="H16" s="21"/>
    </row>
    <row r="17" spans="1:8" ht="15.75" x14ac:dyDescent="0.2">
      <c r="A17" s="8" t="s">
        <v>21</v>
      </c>
      <c r="B17" s="17">
        <v>19153915</v>
      </c>
      <c r="C17" s="22"/>
      <c r="D17" s="22"/>
      <c r="E17" s="22"/>
      <c r="F17" s="17">
        <v>22590228</v>
      </c>
      <c r="G17" s="22"/>
      <c r="H17" s="22"/>
    </row>
    <row r="18" spans="1:8" x14ac:dyDescent="0.2">
      <c r="A18" s="10"/>
      <c r="B18" s="21"/>
      <c r="C18" s="21"/>
      <c r="D18" s="21"/>
      <c r="E18" s="21"/>
      <c r="F18" s="21"/>
      <c r="G18" s="21"/>
      <c r="H18" s="21"/>
    </row>
    <row r="19" spans="1:8" ht="32.25" customHeight="1" x14ac:dyDescent="0.2">
      <c r="A19" s="18" t="s">
        <v>20</v>
      </c>
      <c r="B19" s="17">
        <f t="shared" ref="B19:H19" si="3">B7+B17</f>
        <v>19153915</v>
      </c>
      <c r="C19" s="17">
        <f t="shared" si="3"/>
        <v>0</v>
      </c>
      <c r="D19" s="17">
        <f t="shared" si="3"/>
        <v>0</v>
      </c>
      <c r="E19" s="17">
        <f t="shared" si="3"/>
        <v>0</v>
      </c>
      <c r="F19" s="17">
        <f t="shared" si="3"/>
        <v>22590228</v>
      </c>
      <c r="G19" s="17">
        <f t="shared" si="3"/>
        <v>0</v>
      </c>
      <c r="H19" s="17">
        <f t="shared" si="3"/>
        <v>0</v>
      </c>
    </row>
    <row r="20" spans="1:8" x14ac:dyDescent="0.2">
      <c r="A20" s="10"/>
      <c r="B20" s="19"/>
      <c r="C20" s="19"/>
      <c r="D20" s="19"/>
      <c r="E20" s="19"/>
      <c r="F20" s="19"/>
      <c r="G20" s="19"/>
      <c r="H20" s="19"/>
    </row>
    <row r="21" spans="1:8" ht="18.75" x14ac:dyDescent="0.2">
      <c r="A21" s="8" t="s">
        <v>19</v>
      </c>
      <c r="B21" s="17">
        <f>SUM(B22:DEUDA_CONT_FIN_01)</f>
        <v>0</v>
      </c>
      <c r="C21" s="17">
        <f>SUM(C22:DEUDA_CONT_FIN_02)</f>
        <v>0</v>
      </c>
      <c r="D21" s="17">
        <f>SUM(D22:DEUDA_CONT_FIN_03)</f>
        <v>0</v>
      </c>
      <c r="E21" s="17">
        <f>SUM(E22:DEUDA_CONT_FIN_04)</f>
        <v>0</v>
      </c>
      <c r="F21" s="17">
        <f>SUM(F22:DEUDA_CONT_FIN_05)</f>
        <v>0</v>
      </c>
      <c r="G21" s="17">
        <f>SUM(G22:DEUDA_CONT_FIN_06)</f>
        <v>0</v>
      </c>
      <c r="H21" s="17">
        <f>SUM(H22:DEUDA_CONT_FIN_07)</f>
        <v>0</v>
      </c>
    </row>
    <row r="22" spans="1:8" s="4" customFormat="1" x14ac:dyDescent="0.2">
      <c r="A22" s="6" t="s">
        <v>18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s="4" customFormat="1" x14ac:dyDescent="0.2">
      <c r="A23" s="6" t="s">
        <v>17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</row>
    <row r="24" spans="1:8" s="4" customFormat="1" x14ac:dyDescent="0.2">
      <c r="A24" s="6" t="s">
        <v>16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">
      <c r="A25" s="20" t="s">
        <v>0</v>
      </c>
      <c r="B25" s="19"/>
      <c r="C25" s="19"/>
      <c r="D25" s="19"/>
      <c r="E25" s="19"/>
      <c r="F25" s="19"/>
      <c r="G25" s="19"/>
      <c r="H25" s="19"/>
    </row>
    <row r="26" spans="1:8" ht="33" customHeight="1" x14ac:dyDescent="0.2">
      <c r="A26" s="18" t="s">
        <v>15</v>
      </c>
      <c r="B26" s="17">
        <f>SUM(B27:VALOR_INS_BCC_FIN_01)</f>
        <v>0</v>
      </c>
      <c r="C26" s="17">
        <f>SUM(C27:VALOR_INS_BCC_FIN_02)</f>
        <v>0</v>
      </c>
      <c r="D26" s="17">
        <f>SUM(D27:VALOR_INS_BCC_FIN_03)</f>
        <v>0</v>
      </c>
      <c r="E26" s="17">
        <f>SUM(E27:VALOR_INS_BCC_FIN_04)</f>
        <v>0</v>
      </c>
      <c r="F26" s="17">
        <f>SUM(F27:VALOR_INS_BCC_FIN_05)</f>
        <v>0</v>
      </c>
      <c r="G26" s="17">
        <f>SUM(G27:VALOR_INS_BCC_FIN_06)</f>
        <v>0</v>
      </c>
      <c r="H26" s="17">
        <f>SUM(H27:VALOR_INS_BCC_FIN_07)</f>
        <v>0</v>
      </c>
    </row>
    <row r="27" spans="1:8" s="4" customFormat="1" x14ac:dyDescent="0.2">
      <c r="A27" s="6" t="s">
        <v>14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s="4" customFormat="1" x14ac:dyDescent="0.2">
      <c r="A28" s="6" t="s">
        <v>13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s="4" customFormat="1" x14ac:dyDescent="0.2">
      <c r="A29" s="6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x14ac:dyDescent="0.2">
      <c r="A30" s="15" t="s">
        <v>0</v>
      </c>
      <c r="B30" s="14"/>
      <c r="C30" s="14"/>
      <c r="D30" s="14"/>
      <c r="E30" s="14"/>
      <c r="F30" s="14"/>
      <c r="G30" s="14"/>
      <c r="H30" s="14"/>
    </row>
    <row r="31" spans="1:8" ht="17.25" customHeight="1" x14ac:dyDescent="0.2">
      <c r="A31" s="13"/>
    </row>
    <row r="32" spans="1:8" ht="12" customHeight="1" x14ac:dyDescent="0.2">
      <c r="A32" s="28" t="s">
        <v>11</v>
      </c>
      <c r="B32" s="28"/>
      <c r="C32" s="28"/>
      <c r="D32" s="28"/>
      <c r="E32" s="28"/>
      <c r="F32" s="28"/>
      <c r="G32" s="28"/>
      <c r="H32" s="28"/>
    </row>
    <row r="33" spans="1:8" ht="12" customHeight="1" x14ac:dyDescent="0.2">
      <c r="A33" s="28"/>
      <c r="B33" s="28"/>
      <c r="C33" s="28"/>
      <c r="D33" s="28"/>
      <c r="E33" s="28"/>
      <c r="F33" s="28"/>
      <c r="G33" s="28"/>
      <c r="H33" s="28"/>
    </row>
    <row r="34" spans="1:8" ht="12" customHeight="1" x14ac:dyDescent="0.2">
      <c r="A34" s="28"/>
      <c r="B34" s="28"/>
      <c r="C34" s="28"/>
      <c r="D34" s="28"/>
      <c r="E34" s="28"/>
      <c r="F34" s="28"/>
      <c r="G34" s="28"/>
      <c r="H34" s="28"/>
    </row>
    <row r="35" spans="1:8" ht="12" customHeight="1" x14ac:dyDescent="0.2">
      <c r="A35" s="28"/>
      <c r="B35" s="28"/>
      <c r="C35" s="28"/>
      <c r="D35" s="28"/>
      <c r="E35" s="28"/>
      <c r="F35" s="28"/>
      <c r="G35" s="28"/>
      <c r="H35" s="28"/>
    </row>
    <row r="36" spans="1:8" ht="22.5" customHeight="1" x14ac:dyDescent="0.2">
      <c r="A36" s="28"/>
      <c r="B36" s="28"/>
      <c r="C36" s="28"/>
      <c r="D36" s="28"/>
      <c r="E36" s="28"/>
      <c r="F36" s="28"/>
      <c r="G36" s="28"/>
      <c r="H36" s="28"/>
    </row>
    <row r="37" spans="1:8" x14ac:dyDescent="0.2">
      <c r="A37" s="13"/>
    </row>
    <row r="38" spans="1:8" ht="47.25" x14ac:dyDescent="0.2">
      <c r="A38" s="12" t="s">
        <v>10</v>
      </c>
      <c r="B38" s="12" t="s">
        <v>9</v>
      </c>
      <c r="C38" s="12" t="s">
        <v>8</v>
      </c>
      <c r="D38" s="12" t="s">
        <v>7</v>
      </c>
      <c r="E38" s="12" t="s">
        <v>6</v>
      </c>
      <c r="F38" s="11" t="s">
        <v>5</v>
      </c>
    </row>
    <row r="39" spans="1:8" x14ac:dyDescent="0.2">
      <c r="A39" s="10"/>
      <c r="B39" s="9"/>
      <c r="C39" s="9"/>
      <c r="D39" s="9"/>
      <c r="E39" s="9"/>
      <c r="F39" s="9"/>
    </row>
    <row r="40" spans="1:8" ht="15.75" x14ac:dyDescent="0.2">
      <c r="A40" s="8" t="s">
        <v>4</v>
      </c>
      <c r="B40" s="7">
        <f>SUM(B41:OB_CORTO_PLAZO_FIN_01)</f>
        <v>0</v>
      </c>
      <c r="C40" s="7">
        <f>SUM(C41:OB_CORTO_PLAZO_FIN_02)</f>
        <v>0</v>
      </c>
      <c r="D40" s="7">
        <f>SUM(D41:OB_CORTO_PLAZO_FIN_03)</f>
        <v>0</v>
      </c>
      <c r="E40" s="7">
        <f>SUM(E41:OB_CORTO_PLAZO_FIN_04)</f>
        <v>0</v>
      </c>
      <c r="F40" s="7">
        <f>SUM(F41:OB_CORTO_PLAZO_FIN_05)</f>
        <v>0</v>
      </c>
    </row>
    <row r="41" spans="1:8" s="4" customFormat="1" x14ac:dyDescent="0.2">
      <c r="A41" s="6" t="s">
        <v>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8" s="4" customFormat="1" x14ac:dyDescent="0.2">
      <c r="A42" s="6" t="s">
        <v>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8" s="4" customFormat="1" x14ac:dyDescent="0.2">
      <c r="A43" s="6" t="s">
        <v>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8" x14ac:dyDescent="0.2">
      <c r="A44" s="3" t="s">
        <v>0</v>
      </c>
      <c r="B44" s="2"/>
      <c r="C44" s="2"/>
      <c r="D44" s="2"/>
      <c r="E44" s="2"/>
      <c r="F44" s="2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32:H36"/>
    <mergeCell ref="A1:H1"/>
    <mergeCell ref="A2:H2"/>
    <mergeCell ref="A3:H3"/>
    <mergeCell ref="A5:H5"/>
    <mergeCell ref="A4:H4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2022-08-09T21:13:21Z</dcterms:created>
  <dcterms:modified xsi:type="dcterms:W3CDTF">2022-08-09T21:15:56Z</dcterms:modified>
</cp:coreProperties>
</file>