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28800" windowHeight="10605"/>
  </bookViews>
  <sheets>
    <sheet name="F.2 Inf.Anal. Deuda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DEUDA_CONT_FIN_01" localSheetId="0">'F.2 Inf.Anal. Deuda'!$B$25</definedName>
    <definedName name="DEUDA_CONT_FIN_02" localSheetId="0">'F.2 Inf.Anal. Deuda'!$C$25</definedName>
    <definedName name="DEUDA_CONT_FIN_03" localSheetId="0">'F.2 Inf.Anal. Deuda'!$D$25</definedName>
    <definedName name="DEUDA_CONT_FIN_04" localSheetId="0">'F.2 Inf.Anal. Deuda'!$E$25</definedName>
    <definedName name="DEUDA_CONT_FIN_05" localSheetId="0">'F.2 Inf.Anal. Deuda'!$F$25</definedName>
    <definedName name="DEUDA_CONT_FIN_06" localSheetId="0">'F.2 Inf.Anal. Deuda'!$G$25</definedName>
    <definedName name="DEUDA_CONT_FIN_07" localSheetId="0">'F.2 Inf.Anal. Deuda'!$H$25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B_CORTO_PLAZO_FIN_01" localSheetId="0">'F.2 Inf.Anal. Deuda'!$B$44</definedName>
    <definedName name="OB_CORTO_PLAZO_FIN_02" localSheetId="0">'F.2 Inf.Anal. Deuda'!$C$44</definedName>
    <definedName name="OB_CORTO_PLAZO_FIN_03" localSheetId="0">'F.2 Inf.Anal. Deuda'!$D$44</definedName>
    <definedName name="OB_CORTO_PLAZO_FIN_04" localSheetId="0">'F.2 Inf.Anal. Deuda'!$E$44</definedName>
    <definedName name="OB_CORTO_PLAZO_FIN_05" localSheetId="0">'F.2 Inf.Anal. Deuda'!$F$44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  <definedName name="VALOR_INS_BCC_FIN_01" localSheetId="0">'F.2 Inf.Anal. Deuda'!$B$30</definedName>
    <definedName name="VALOR_INS_BCC_FIN_02" localSheetId="0">'F.2 Inf.Anal. Deuda'!$C$30</definedName>
    <definedName name="VALOR_INS_BCC_FIN_03" localSheetId="0">'F.2 Inf.Anal. Deuda'!$D$30</definedName>
    <definedName name="VALOR_INS_BCC_FIN_04" localSheetId="0">'F.2 Inf.Anal. Deuda'!$E$30</definedName>
    <definedName name="VALOR_INS_BCC_FIN_05" localSheetId="0">'F.2 Inf.Anal. Deuda'!$F$30</definedName>
    <definedName name="VALOR_INS_BCC_FIN_06" localSheetId="0">'F.2 Inf.Anal. Deuda'!$G$30</definedName>
    <definedName name="VALOR_INS_BCC_FIN_07" localSheetId="0">'F.2 Inf.Anal. Deuda'!$H$30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G7" i="1"/>
  <c r="G19" i="1" s="1"/>
  <c r="H7" i="1"/>
  <c r="H19" i="1" s="1"/>
  <c r="B8" i="1"/>
  <c r="B7" i="1" s="1"/>
  <c r="B19" i="1" s="1"/>
  <c r="C8" i="1"/>
  <c r="C7" i="1" s="1"/>
  <c r="C19" i="1" s="1"/>
  <c r="D8" i="1"/>
  <c r="E8" i="1"/>
  <c r="E7" i="1" s="1"/>
  <c r="E19" i="1" s="1"/>
  <c r="G8" i="1"/>
  <c r="H8" i="1"/>
  <c r="F11" i="1"/>
  <c r="F8" i="1" s="1"/>
  <c r="F7" i="1" s="1"/>
  <c r="F19" i="1" s="1"/>
  <c r="B12" i="1"/>
  <c r="C12" i="1"/>
  <c r="D12" i="1"/>
  <c r="E12" i="1"/>
  <c r="F12" i="1"/>
  <c r="G12" i="1"/>
  <c r="H12" i="1"/>
  <c r="D19" i="1"/>
  <c r="B21" i="1"/>
  <c r="C21" i="1"/>
  <c r="D21" i="1"/>
  <c r="E21" i="1"/>
  <c r="F21" i="1"/>
  <c r="G21" i="1"/>
  <c r="H21" i="1"/>
  <c r="B26" i="1"/>
  <c r="C26" i="1"/>
  <c r="D26" i="1"/>
  <c r="E26" i="1"/>
  <c r="F26" i="1"/>
  <c r="G26" i="1"/>
  <c r="H26" i="1"/>
  <c r="B40" i="1"/>
  <c r="C40" i="1"/>
  <c r="D40" i="1"/>
  <c r="E40" i="1"/>
  <c r="F40" i="1"/>
</calcChain>
</file>

<file path=xl/sharedStrings.xml><?xml version="1.0" encoding="utf-8"?>
<sst xmlns="http://schemas.openxmlformats.org/spreadsheetml/2006/main" count="46" uniqueCount="44">
  <si>
    <t>*</t>
  </si>
  <si>
    <t>C. Crédito XX</t>
  </si>
  <si>
    <t>B. Crédito 2</t>
  </si>
  <si>
    <t>A. Crédito 1</t>
  </si>
  <si>
    <t>6. Obligaciones a Corto Plazo (Informativo)</t>
  </si>
  <si>
    <t>Tasa Efectiva (p)</t>
  </si>
  <si>
    <t>Comisiones y Costos Relacionados (o)</t>
  </si>
  <si>
    <t>Tasa de Interés (n)</t>
  </si>
  <si>
    <t>Plazo Pactado (m)</t>
  </si>
  <si>
    <t>Monto Contratado (l)</t>
  </si>
  <si>
    <t>Obligaciones a Corto Plazo (k)</t>
  </si>
  <si>
    <r>
      <rPr>
        <vertAlign val="superscript"/>
        <sz val="12"/>
        <rFont val="Arial"/>
        <family val="2"/>
      </rPr>
      <t>1</t>
    </r>
    <r>
      <rPr>
        <sz val="12"/>
        <rFont val="Arial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  Se refiere al valor del Bono Cupón Cero que respalda el pago de los créditos asociados al mismo (Activo).</t>
    </r>
  </si>
  <si>
    <t>C. Instrumento Bono Cupón Cero XX</t>
  </si>
  <si>
    <t>B. Instrumento Bono Cupón Cero 2</t>
  </si>
  <si>
    <t>A. Instrumento Bono Cupón Cero 1</t>
  </si>
  <si>
    <r>
      <t xml:space="preserve">5. Valor de Instrumentos Bono Cupón Cero </t>
    </r>
    <r>
      <rPr>
        <b/>
        <vertAlign val="super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 xml:space="preserve"> (Informativo)</t>
    </r>
  </si>
  <si>
    <t>C. Deuda Contingente XX</t>
  </si>
  <si>
    <t>B. Deuda Contingente 2</t>
  </si>
  <si>
    <t>A. Deuda Contingente 1</t>
  </si>
  <si>
    <r>
      <t xml:space="preserve">4. Deuda Contingente </t>
    </r>
    <r>
      <rPr>
        <b/>
        <vertAlign val="superscript"/>
        <sz val="12"/>
        <color theme="1"/>
        <rFont val="Arial"/>
        <family val="2"/>
      </rPr>
      <t>1</t>
    </r>
    <r>
      <rPr>
        <b/>
        <sz val="12"/>
        <color theme="1"/>
        <rFont val="Arial"/>
        <family val="2"/>
      </rPr>
      <t xml:space="preserve"> (Informativo)</t>
    </r>
  </si>
  <si>
    <t>3. Total de la Deuda Pública y Otros Pasivos (3=1+2)</t>
  </si>
  <si>
    <t xml:space="preserve">2. Otros Pasivos </t>
  </si>
  <si>
    <t>b3) Arrendamientos Financieros</t>
  </si>
  <si>
    <t>b2) Títulos y Valores</t>
  </si>
  <si>
    <t>b1) Instituciones de Crédito</t>
  </si>
  <si>
    <t>B. Largo Plazo (B=b1+b2+b3)</t>
  </si>
  <si>
    <t>a3) Arrendamientos Financieros</t>
  </si>
  <si>
    <t>a2) Títulos y Valores</t>
  </si>
  <si>
    <t>a1) Instituciones de Crédito</t>
  </si>
  <si>
    <t>A. Corto Plazo (A=a1+a2+a3)</t>
  </si>
  <si>
    <t>1. Deuda Pública (1=A+B)</t>
  </si>
  <si>
    <t>Pago de Comisiones y demás costos asociados durante el Periodo (j)</t>
  </si>
  <si>
    <t>Pago de Intereses del Periodo (i)</t>
  </si>
  <si>
    <t>Saldo Final del Período 30 de Junio de 2022 (h) h=d+e-f+g</t>
  </si>
  <si>
    <t>Revaluaciones, Reclasificaciones y Otros Ajustes (g)</t>
  </si>
  <si>
    <t>Amortizaciones del Periodo (f)</t>
  </si>
  <si>
    <t>Disposiciones del Periodo (e)</t>
  </si>
  <si>
    <t>Saldo al 31 de diciembre de 2021 (d)</t>
  </si>
  <si>
    <t>Denominación de la Deuda Pública y Otros Pasivos (c)</t>
  </si>
  <si>
    <t>(PESOS)</t>
  </si>
  <si>
    <t>Del 1 de Enero al 30 de Junio de 2022</t>
  </si>
  <si>
    <t>Informe Analítico de la Deuda Pública y Otros Pasivos - LDF</t>
  </si>
  <si>
    <t>H. Congreso del Estado de Nuevo León</t>
  </si>
  <si>
    <t>Formato 2 Informe Analítico de la Deuda Pública y Otros Pasivos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</si>
</sst>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  <font>
      <b/>
      <vertAlign val="superscript"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/>
    <xf numFmtId="0" fontId="1" fillId="0" borderId="1" xfId="0" applyFont="1" applyFill="1" applyBorder="1"/>
    <xf numFmtId="0" fontId="2" fillId="0" borderId="1" xfId="0" applyFont="1" applyFill="1" applyBorder="1"/>
    <xf numFmtId="0" fontId="1" fillId="0" borderId="0" xfId="0" applyFont="1" applyFill="1" applyProtection="1">
      <protection locked="0"/>
    </xf>
    <xf numFmtId="0" fontId="1" fillId="0" borderId="2" xfId="0" applyFont="1" applyFill="1" applyBorder="1" applyAlignment="1" applyProtection="1">
      <alignment vertical="center"/>
      <protection locked="0"/>
    </xf>
    <xf numFmtId="0" fontId="1" fillId="0" borderId="3" xfId="0" applyFont="1" applyFill="1" applyBorder="1" applyAlignment="1" applyProtection="1">
      <alignment horizontal="left" vertical="center" indent="5"/>
      <protection locked="0"/>
    </xf>
    <xf numFmtId="0" fontId="3" fillId="0" borderId="2" xfId="0" applyFont="1" applyFill="1" applyBorder="1" applyAlignment="1" applyProtection="1">
      <alignment vertical="center"/>
      <protection locked="0"/>
    </xf>
    <xf numFmtId="0" fontId="3" fillId="0" borderId="3" xfId="0" applyFont="1" applyFill="1" applyBorder="1" applyAlignment="1">
      <alignment horizontal="left" vertical="center" indent="3"/>
    </xf>
    <xf numFmtId="0" fontId="1" fillId="0" borderId="2" xfId="0" applyFont="1" applyFill="1" applyBorder="1"/>
    <xf numFmtId="0" fontId="1" fillId="0" borderId="2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justify" vertical="center" wrapText="1"/>
    </xf>
    <xf numFmtId="4" fontId="1" fillId="0" borderId="1" xfId="0" applyNumberFormat="1" applyFont="1" applyFill="1" applyBorder="1"/>
    <xf numFmtId="0" fontId="2" fillId="0" borderId="1" xfId="0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vertical="center"/>
      <protection locked="0"/>
    </xf>
    <xf numFmtId="3" fontId="3" fillId="0" borderId="2" xfId="0" applyNumberFormat="1" applyFont="1" applyFill="1" applyBorder="1" applyAlignment="1" applyProtection="1">
      <alignment vertical="center"/>
      <protection locked="0"/>
    </xf>
    <xf numFmtId="0" fontId="3" fillId="0" borderId="3" xfId="0" applyFont="1" applyFill="1" applyBorder="1" applyAlignment="1">
      <alignment horizontal="left" vertical="center" wrapText="1" indent="3"/>
    </xf>
    <xf numFmtId="3" fontId="1" fillId="0" borderId="2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4" fontId="1" fillId="0" borderId="2" xfId="0" applyNumberFormat="1" applyFont="1" applyFill="1" applyBorder="1"/>
    <xf numFmtId="4" fontId="1" fillId="0" borderId="6" xfId="0" applyNumberFormat="1" applyFont="1" applyFill="1" applyBorder="1"/>
    <xf numFmtId="0" fontId="1" fillId="0" borderId="3" xfId="0" applyFont="1" applyFill="1" applyBorder="1" applyAlignment="1">
      <alignment horizontal="left" vertical="center" indent="7"/>
    </xf>
    <xf numFmtId="0" fontId="1" fillId="0" borderId="3" xfId="0" applyFont="1" applyFill="1" applyBorder="1" applyAlignment="1">
      <alignment horizontal="left" vertical="center" indent="5"/>
    </xf>
    <xf numFmtId="0" fontId="1" fillId="0" borderId="0" xfId="0" applyFont="1" applyFill="1" applyAlignment="1">
      <alignment wrapText="1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left"/>
    </xf>
    <xf numFmtId="0" fontId="3" fillId="0" borderId="11" xfId="0" applyFont="1" applyFill="1" applyBorder="1" applyAlignment="1" applyProtection="1">
      <alignment horizontal="left" vertical="center"/>
    </xf>
    <xf numFmtId="0" fontId="3" fillId="0" borderId="12" xfId="0" applyFont="1" applyFill="1" applyBorder="1" applyAlignment="1" applyProtection="1">
      <alignment horizontal="left" vertical="center"/>
    </xf>
    <xf numFmtId="0" fontId="3" fillId="0" borderId="13" xfId="0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2-07-27%20Formatos%20LDF%202o.-Trim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1"/>
      <sheetData sheetId="2"/>
      <sheetData sheetId="3"/>
      <sheetData sheetId="4">
        <row r="10">
          <cell r="B10">
            <v>400000000</v>
          </cell>
          <cell r="C10">
            <v>648465</v>
          </cell>
          <cell r="D10">
            <v>400648465</v>
          </cell>
          <cell r="E10">
            <v>172077093</v>
          </cell>
          <cell r="F10">
            <v>160047667</v>
          </cell>
          <cell r="G10">
            <v>228571372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48"/>
  <sheetViews>
    <sheetView tabSelected="1" zoomScaleNormal="100" workbookViewId="0">
      <selection sqref="A1:H1048576"/>
    </sheetView>
  </sheetViews>
  <sheetFormatPr baseColWidth="10" defaultColWidth="0" defaultRowHeight="15" zeroHeight="1" x14ac:dyDescent="0.2"/>
  <cols>
    <col min="1" max="1" width="51.5703125" style="1" customWidth="1"/>
    <col min="2" max="2" width="20.85546875" style="1" customWidth="1"/>
    <col min="3" max="4" width="20.7109375" style="1" customWidth="1"/>
    <col min="5" max="5" width="22.140625" style="1" customWidth="1"/>
    <col min="6" max="6" width="25.85546875" style="1" customWidth="1"/>
    <col min="7" max="7" width="20.7109375" style="1" customWidth="1"/>
    <col min="8" max="8" width="27.140625" style="1" customWidth="1"/>
    <col min="9" max="9" width="0" style="1" hidden="1" customWidth="1"/>
    <col min="10" max="11" width="0" style="1" hidden="1"/>
    <col min="12" max="16383" width="10.7109375" style="1" hidden="1"/>
    <col min="16384" max="16384" width="6.5703125" style="1" customWidth="1"/>
  </cols>
  <sheetData>
    <row r="1" spans="1:9" s="37" customFormat="1" ht="15.75" x14ac:dyDescent="0.2">
      <c r="A1" s="40" t="s">
        <v>43</v>
      </c>
      <c r="B1" s="39"/>
      <c r="C1" s="39"/>
      <c r="D1" s="39"/>
      <c r="E1" s="39"/>
      <c r="F1" s="39"/>
      <c r="G1" s="39"/>
      <c r="H1" s="38"/>
    </row>
    <row r="2" spans="1:9" ht="15.75" x14ac:dyDescent="0.2">
      <c r="A2" s="36" t="s">
        <v>42</v>
      </c>
      <c r="B2" s="35"/>
      <c r="C2" s="35"/>
      <c r="D2" s="35"/>
      <c r="E2" s="35"/>
      <c r="F2" s="35"/>
      <c r="G2" s="35"/>
      <c r="H2" s="34"/>
    </row>
    <row r="3" spans="1:9" ht="15.75" x14ac:dyDescent="0.2">
      <c r="A3" s="33" t="s">
        <v>41</v>
      </c>
      <c r="B3" s="32"/>
      <c r="C3" s="32"/>
      <c r="D3" s="32"/>
      <c r="E3" s="32"/>
      <c r="F3" s="32"/>
      <c r="G3" s="32"/>
      <c r="H3" s="31"/>
    </row>
    <row r="4" spans="1:9" ht="15.75" x14ac:dyDescent="0.2">
      <c r="A4" s="33" t="s">
        <v>40</v>
      </c>
      <c r="B4" s="32"/>
      <c r="C4" s="32"/>
      <c r="D4" s="32"/>
      <c r="E4" s="32"/>
      <c r="F4" s="32"/>
      <c r="G4" s="32"/>
      <c r="H4" s="31"/>
    </row>
    <row r="5" spans="1:9" ht="15.75" x14ac:dyDescent="0.2">
      <c r="A5" s="30" t="s">
        <v>39</v>
      </c>
      <c r="B5" s="29"/>
      <c r="C5" s="29"/>
      <c r="D5" s="29"/>
      <c r="E5" s="29"/>
      <c r="F5" s="29"/>
      <c r="G5" s="29"/>
      <c r="H5" s="28"/>
    </row>
    <row r="6" spans="1:9" ht="66.75" customHeight="1" x14ac:dyDescent="0.2">
      <c r="A6" s="12" t="s">
        <v>38</v>
      </c>
      <c r="B6" s="27" t="s">
        <v>37</v>
      </c>
      <c r="C6" s="12" t="s">
        <v>36</v>
      </c>
      <c r="D6" s="12" t="s">
        <v>35</v>
      </c>
      <c r="E6" s="12" t="s">
        <v>34</v>
      </c>
      <c r="F6" s="27" t="s">
        <v>33</v>
      </c>
      <c r="G6" s="12" t="s">
        <v>32</v>
      </c>
      <c r="H6" s="11" t="s">
        <v>31</v>
      </c>
      <c r="I6" s="26"/>
    </row>
    <row r="7" spans="1:9" ht="15.75" x14ac:dyDescent="0.2">
      <c r="A7" s="8" t="s">
        <v>30</v>
      </c>
      <c r="B7" s="18">
        <f>B8+B12</f>
        <v>0</v>
      </c>
      <c r="C7" s="18">
        <f>C8+C12</f>
        <v>0</v>
      </c>
      <c r="D7" s="18">
        <f>D8+D12</f>
        <v>0</v>
      </c>
      <c r="E7" s="18">
        <f>E8+E12</f>
        <v>0</v>
      </c>
      <c r="F7" s="18">
        <f>F8+F12</f>
        <v>0</v>
      </c>
      <c r="G7" s="18">
        <f>G8+G12</f>
        <v>0</v>
      </c>
      <c r="H7" s="18">
        <f>H8+H12</f>
        <v>0</v>
      </c>
    </row>
    <row r="8" spans="1:9" x14ac:dyDescent="0.2">
      <c r="A8" s="25" t="s">
        <v>29</v>
      </c>
      <c r="B8" s="17">
        <f>SUM(B9:B11)</f>
        <v>0</v>
      </c>
      <c r="C8" s="17">
        <f>SUM(C9:C11)</f>
        <v>0</v>
      </c>
      <c r="D8" s="17">
        <f>SUM(D9:D11)</f>
        <v>0</v>
      </c>
      <c r="E8" s="17">
        <f>SUM(E9:E11)</f>
        <v>0</v>
      </c>
      <c r="F8" s="17">
        <f>SUM(F9:F11)</f>
        <v>0</v>
      </c>
      <c r="G8" s="17">
        <f>SUM(G9:G11)</f>
        <v>0</v>
      </c>
      <c r="H8" s="17">
        <f>SUM(H9:H11)</f>
        <v>0</v>
      </c>
    </row>
    <row r="9" spans="1:9" x14ac:dyDescent="0.2">
      <c r="A9" s="24" t="s">
        <v>28</v>
      </c>
      <c r="B9" s="17">
        <v>0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</row>
    <row r="10" spans="1:9" x14ac:dyDescent="0.2">
      <c r="A10" s="24" t="s">
        <v>27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</row>
    <row r="11" spans="1:9" x14ac:dyDescent="0.2">
      <c r="A11" s="24" t="s">
        <v>26</v>
      </c>
      <c r="B11" s="17">
        <v>0</v>
      </c>
      <c r="C11" s="17">
        <v>0</v>
      </c>
      <c r="D11" s="17">
        <v>0</v>
      </c>
      <c r="E11" s="17">
        <v>0</v>
      </c>
      <c r="F11" s="17">
        <f>B11+C11-D11+E11</f>
        <v>0</v>
      </c>
      <c r="G11" s="17">
        <v>0</v>
      </c>
      <c r="H11" s="17">
        <v>0</v>
      </c>
    </row>
    <row r="12" spans="1:9" x14ac:dyDescent="0.2">
      <c r="A12" s="25" t="s">
        <v>25</v>
      </c>
      <c r="B12" s="17">
        <f>SUM(B13:B15)</f>
        <v>0</v>
      </c>
      <c r="C12" s="17">
        <f>SUM(C13:C15)</f>
        <v>0</v>
      </c>
      <c r="D12" s="17">
        <f>SUM(D13:D15)</f>
        <v>0</v>
      </c>
      <c r="E12" s="17">
        <f>SUM(E13:E15)</f>
        <v>0</v>
      </c>
      <c r="F12" s="17">
        <f>SUM(F13:F15)</f>
        <v>0</v>
      </c>
      <c r="G12" s="17">
        <f>SUM(G13:G15)</f>
        <v>0</v>
      </c>
      <c r="H12" s="17">
        <f>SUM(H13:H15)</f>
        <v>0</v>
      </c>
    </row>
    <row r="13" spans="1:9" x14ac:dyDescent="0.2">
      <c r="A13" s="24" t="s">
        <v>24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</row>
    <row r="14" spans="1:9" x14ac:dyDescent="0.2">
      <c r="A14" s="24" t="s">
        <v>23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</row>
    <row r="15" spans="1:9" x14ac:dyDescent="0.2">
      <c r="A15" s="24" t="s">
        <v>22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</row>
    <row r="16" spans="1:9" x14ac:dyDescent="0.2">
      <c r="A16" s="10"/>
      <c r="B16" s="22"/>
      <c r="C16" s="22"/>
      <c r="D16" s="22"/>
      <c r="E16" s="22"/>
      <c r="F16" s="22"/>
      <c r="G16" s="22"/>
      <c r="H16" s="22"/>
    </row>
    <row r="17" spans="1:8" ht="15.75" x14ac:dyDescent="0.2">
      <c r="A17" s="8" t="s">
        <v>21</v>
      </c>
      <c r="B17" s="18">
        <v>19153915</v>
      </c>
      <c r="C17" s="23"/>
      <c r="D17" s="23"/>
      <c r="E17" s="23"/>
      <c r="F17" s="18">
        <v>27684299</v>
      </c>
      <c r="G17" s="23"/>
      <c r="H17" s="23"/>
    </row>
    <row r="18" spans="1:8" x14ac:dyDescent="0.2">
      <c r="A18" s="10"/>
      <c r="B18" s="22"/>
      <c r="C18" s="22"/>
      <c r="D18" s="22"/>
      <c r="E18" s="22"/>
      <c r="F18" s="22"/>
      <c r="G18" s="22"/>
      <c r="H18" s="22"/>
    </row>
    <row r="19" spans="1:8" ht="32.25" customHeight="1" x14ac:dyDescent="0.2">
      <c r="A19" s="19" t="s">
        <v>20</v>
      </c>
      <c r="B19" s="18">
        <f>B7+B17</f>
        <v>19153915</v>
      </c>
      <c r="C19" s="18">
        <f>C7+C17</f>
        <v>0</v>
      </c>
      <c r="D19" s="18">
        <f>D7+D17</f>
        <v>0</v>
      </c>
      <c r="E19" s="18">
        <f>E7+E17</f>
        <v>0</v>
      </c>
      <c r="F19" s="18">
        <f>F7+F17</f>
        <v>27684299</v>
      </c>
      <c r="G19" s="18">
        <f>G7+G17</f>
        <v>0</v>
      </c>
      <c r="H19" s="18">
        <f>H7+H17</f>
        <v>0</v>
      </c>
    </row>
    <row r="20" spans="1:8" x14ac:dyDescent="0.2">
      <c r="A20" s="10"/>
      <c r="B20" s="20"/>
      <c r="C20" s="20"/>
      <c r="D20" s="20"/>
      <c r="E20" s="20"/>
      <c r="F20" s="20"/>
      <c r="G20" s="20"/>
      <c r="H20" s="20"/>
    </row>
    <row r="21" spans="1:8" ht="18.75" x14ac:dyDescent="0.2">
      <c r="A21" s="8" t="s">
        <v>19</v>
      </c>
      <c r="B21" s="18">
        <f>SUM(B22:DEUDA_CONT_FIN_01)</f>
        <v>0</v>
      </c>
      <c r="C21" s="18">
        <f>SUM(C22:DEUDA_CONT_FIN_02)</f>
        <v>0</v>
      </c>
      <c r="D21" s="18">
        <f>SUM(D22:DEUDA_CONT_FIN_03)</f>
        <v>0</v>
      </c>
      <c r="E21" s="18">
        <f>SUM(E22:DEUDA_CONT_FIN_04)</f>
        <v>0</v>
      </c>
      <c r="F21" s="18">
        <f>SUM(F22:DEUDA_CONT_FIN_05)</f>
        <v>0</v>
      </c>
      <c r="G21" s="18">
        <f>SUM(G22:DEUDA_CONT_FIN_06)</f>
        <v>0</v>
      </c>
      <c r="H21" s="18">
        <f>SUM(H22:DEUDA_CONT_FIN_07)</f>
        <v>0</v>
      </c>
    </row>
    <row r="22" spans="1:8" s="4" customFormat="1" x14ac:dyDescent="0.2">
      <c r="A22" s="6" t="s">
        <v>18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</row>
    <row r="23" spans="1:8" s="4" customFormat="1" x14ac:dyDescent="0.2">
      <c r="A23" s="6" t="s">
        <v>17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</row>
    <row r="24" spans="1:8" s="4" customFormat="1" x14ac:dyDescent="0.2">
      <c r="A24" s="6" t="s">
        <v>16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</row>
    <row r="25" spans="1:8" x14ac:dyDescent="0.2">
      <c r="A25" s="21" t="s">
        <v>0</v>
      </c>
      <c r="B25" s="20"/>
      <c r="C25" s="20"/>
      <c r="D25" s="20"/>
      <c r="E25" s="20"/>
      <c r="F25" s="20"/>
      <c r="G25" s="20"/>
      <c r="H25" s="20"/>
    </row>
    <row r="26" spans="1:8" ht="33" customHeight="1" x14ac:dyDescent="0.2">
      <c r="A26" s="19" t="s">
        <v>15</v>
      </c>
      <c r="B26" s="18">
        <f>SUM(B27:VALOR_INS_BCC_FIN_01)</f>
        <v>0</v>
      </c>
      <c r="C26" s="18">
        <f>SUM(C27:VALOR_INS_BCC_FIN_02)</f>
        <v>0</v>
      </c>
      <c r="D26" s="18">
        <f>SUM(D27:VALOR_INS_BCC_FIN_03)</f>
        <v>0</v>
      </c>
      <c r="E26" s="18">
        <f>SUM(E27:VALOR_INS_BCC_FIN_04)</f>
        <v>0</v>
      </c>
      <c r="F26" s="18">
        <f>SUM(F27:VALOR_INS_BCC_FIN_05)</f>
        <v>0</v>
      </c>
      <c r="G26" s="18">
        <f>SUM(G27:VALOR_INS_BCC_FIN_06)</f>
        <v>0</v>
      </c>
      <c r="H26" s="18">
        <f>SUM(H27:VALOR_INS_BCC_FIN_07)</f>
        <v>0</v>
      </c>
    </row>
    <row r="27" spans="1:8" s="4" customFormat="1" x14ac:dyDescent="0.2">
      <c r="A27" s="6" t="s">
        <v>14</v>
      </c>
      <c r="B27" s="17">
        <v>0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</row>
    <row r="28" spans="1:8" s="4" customFormat="1" x14ac:dyDescent="0.2">
      <c r="A28" s="6" t="s">
        <v>13</v>
      </c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</row>
    <row r="29" spans="1:8" s="4" customFormat="1" x14ac:dyDescent="0.2">
      <c r="A29" s="6" t="s">
        <v>12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</row>
    <row r="30" spans="1:8" x14ac:dyDescent="0.2">
      <c r="A30" s="16" t="s">
        <v>0</v>
      </c>
      <c r="B30" s="15"/>
      <c r="C30" s="15"/>
      <c r="D30" s="15"/>
      <c r="E30" s="15"/>
      <c r="F30" s="15"/>
      <c r="G30" s="15"/>
      <c r="H30" s="15"/>
    </row>
    <row r="31" spans="1:8" ht="17.25" customHeight="1" x14ac:dyDescent="0.2">
      <c r="A31" s="13"/>
    </row>
    <row r="32" spans="1:8" ht="12" customHeight="1" x14ac:dyDescent="0.2">
      <c r="A32" s="14" t="s">
        <v>11</v>
      </c>
      <c r="B32" s="14"/>
      <c r="C32" s="14"/>
      <c r="D32" s="14"/>
      <c r="E32" s="14"/>
      <c r="F32" s="14"/>
      <c r="G32" s="14"/>
      <c r="H32" s="14"/>
    </row>
    <row r="33" spans="1:8" ht="12" customHeight="1" x14ac:dyDescent="0.2">
      <c r="A33" s="14"/>
      <c r="B33" s="14"/>
      <c r="C33" s="14"/>
      <c r="D33" s="14"/>
      <c r="E33" s="14"/>
      <c r="F33" s="14"/>
      <c r="G33" s="14"/>
      <c r="H33" s="14"/>
    </row>
    <row r="34" spans="1:8" ht="12" customHeight="1" x14ac:dyDescent="0.2">
      <c r="A34" s="14"/>
      <c r="B34" s="14"/>
      <c r="C34" s="14"/>
      <c r="D34" s="14"/>
      <c r="E34" s="14"/>
      <c r="F34" s="14"/>
      <c r="G34" s="14"/>
      <c r="H34" s="14"/>
    </row>
    <row r="35" spans="1:8" ht="12" customHeight="1" x14ac:dyDescent="0.2">
      <c r="A35" s="14"/>
      <c r="B35" s="14"/>
      <c r="C35" s="14"/>
      <c r="D35" s="14"/>
      <c r="E35" s="14"/>
      <c r="F35" s="14"/>
      <c r="G35" s="14"/>
      <c r="H35" s="14"/>
    </row>
    <row r="36" spans="1:8" ht="22.5" customHeight="1" x14ac:dyDescent="0.2">
      <c r="A36" s="14"/>
      <c r="B36" s="14"/>
      <c r="C36" s="14"/>
      <c r="D36" s="14"/>
      <c r="E36" s="14"/>
      <c r="F36" s="14"/>
      <c r="G36" s="14"/>
      <c r="H36" s="14"/>
    </row>
    <row r="37" spans="1:8" x14ac:dyDescent="0.2">
      <c r="A37" s="13"/>
    </row>
    <row r="38" spans="1:8" ht="47.25" x14ac:dyDescent="0.2">
      <c r="A38" s="12" t="s">
        <v>10</v>
      </c>
      <c r="B38" s="12" t="s">
        <v>9</v>
      </c>
      <c r="C38" s="12" t="s">
        <v>8</v>
      </c>
      <c r="D38" s="12" t="s">
        <v>7</v>
      </c>
      <c r="E38" s="12" t="s">
        <v>6</v>
      </c>
      <c r="F38" s="11" t="s">
        <v>5</v>
      </c>
    </row>
    <row r="39" spans="1:8" x14ac:dyDescent="0.2">
      <c r="A39" s="10"/>
      <c r="B39" s="9"/>
      <c r="C39" s="9"/>
      <c r="D39" s="9"/>
      <c r="E39" s="9"/>
      <c r="F39" s="9"/>
    </row>
    <row r="40" spans="1:8" ht="15.75" x14ac:dyDescent="0.2">
      <c r="A40" s="8" t="s">
        <v>4</v>
      </c>
      <c r="B40" s="7">
        <f>SUM(B41:OB_CORTO_PLAZO_FIN_01)</f>
        <v>0</v>
      </c>
      <c r="C40" s="7">
        <f>SUM(C41:OB_CORTO_PLAZO_FIN_02)</f>
        <v>0</v>
      </c>
      <c r="D40" s="7">
        <f>SUM(D41:OB_CORTO_PLAZO_FIN_03)</f>
        <v>0</v>
      </c>
      <c r="E40" s="7">
        <f>SUM(E41:OB_CORTO_PLAZO_FIN_04)</f>
        <v>0</v>
      </c>
      <c r="F40" s="7">
        <f>SUM(F41:OB_CORTO_PLAZO_FIN_05)</f>
        <v>0</v>
      </c>
    </row>
    <row r="41" spans="1:8" s="4" customFormat="1" x14ac:dyDescent="0.2">
      <c r="A41" s="6" t="s">
        <v>3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</row>
    <row r="42" spans="1:8" s="4" customFormat="1" x14ac:dyDescent="0.2">
      <c r="A42" s="6" t="s">
        <v>2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</row>
    <row r="43" spans="1:8" s="4" customFormat="1" x14ac:dyDescent="0.2">
      <c r="A43" s="6" t="s">
        <v>1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</row>
    <row r="44" spans="1:8" x14ac:dyDescent="0.2">
      <c r="A44" s="3" t="s">
        <v>0</v>
      </c>
      <c r="B44" s="2"/>
      <c r="C44" s="2"/>
      <c r="D44" s="2"/>
      <c r="E44" s="2"/>
      <c r="F44" s="2"/>
    </row>
    <row r="45" spans="1:8" hidden="1" x14ac:dyDescent="0.2"/>
    <row r="46" spans="1:8" x14ac:dyDescent="0.2"/>
    <row r="47" spans="1:8" x14ac:dyDescent="0.2"/>
    <row r="48" spans="1:8" x14ac:dyDescent="0.2"/>
  </sheetData>
  <mergeCells count="6">
    <mergeCell ref="A32:H36"/>
    <mergeCell ref="A1:H1"/>
    <mergeCell ref="A2:H2"/>
    <mergeCell ref="A3:H3"/>
    <mergeCell ref="A5:H5"/>
    <mergeCell ref="A4:H4"/>
  </mergeCells>
  <dataValidations count="2">
    <dataValidation allowBlank="1" showInputMessage="1" showErrorMessage="1" prompt="Saldo al 31 de diciembre de 20XN-1 (d)" sqref="B6 F6"/>
    <dataValidation type="decimal" allowBlank="1" showInputMessage="1" showErrorMessage="1" sqref="B7:H29">
      <formula1>-1.79769313486231E+100</formula1>
      <formula2>1.79769313486231E+100</formula2>
    </dataValidation>
  </dataValidations>
  <printOptions horizontalCentered="1"/>
  <pageMargins left="0.9055118110236221" right="0.19685039370078741" top="0.78740157480314965" bottom="0.59055118110236227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F.2 Inf.Anal. Deuda</vt:lpstr>
      <vt:lpstr>'F.2 Inf.Anal. Deuda'!DEUDA_CONT_FIN_01</vt:lpstr>
      <vt:lpstr>'F.2 Inf.Anal. Deuda'!DEUDA_CONT_FIN_02</vt:lpstr>
      <vt:lpstr>'F.2 Inf.Anal. Deuda'!DEUDA_CONT_FIN_03</vt:lpstr>
      <vt:lpstr>'F.2 Inf.Anal. Deuda'!DEUDA_CONT_FIN_04</vt:lpstr>
      <vt:lpstr>'F.2 Inf.Anal. Deuda'!DEUDA_CONT_FIN_05</vt:lpstr>
      <vt:lpstr>'F.2 Inf.Anal. Deuda'!DEUDA_CONT_FIN_06</vt:lpstr>
      <vt:lpstr>'F.2 Inf.Anal. Deuda'!DEUDA_CONT_FIN_07</vt:lpstr>
      <vt:lpstr>'F.2 Inf.Anal. Deuda'!OB_CORTO_PLAZO_FIN_01</vt:lpstr>
      <vt:lpstr>'F.2 Inf.Anal. Deuda'!OB_CORTO_PLAZO_FIN_02</vt:lpstr>
      <vt:lpstr>'F.2 Inf.Anal. Deuda'!OB_CORTO_PLAZO_FIN_03</vt:lpstr>
      <vt:lpstr>'F.2 Inf.Anal. Deuda'!OB_CORTO_PLAZO_FIN_04</vt:lpstr>
      <vt:lpstr>'F.2 Inf.Anal. Deuda'!OB_CORTO_PLAZO_FIN_05</vt:lpstr>
      <vt:lpstr>'F.2 Inf.Anal. Deuda'!VALOR_INS_BCC_FIN_01</vt:lpstr>
      <vt:lpstr>'F.2 Inf.Anal. Deuda'!VALOR_INS_BCC_FIN_02</vt:lpstr>
      <vt:lpstr>'F.2 Inf.Anal. Deuda'!VALOR_INS_BCC_FIN_03</vt:lpstr>
      <vt:lpstr>'F.2 Inf.Anal. Deuda'!VALOR_INS_BCC_FIN_04</vt:lpstr>
      <vt:lpstr>'F.2 Inf.Anal. Deuda'!VALOR_INS_BCC_FIN_05</vt:lpstr>
      <vt:lpstr>'F.2 Inf.Anal. Deuda'!VALOR_INS_BCC_FIN_06</vt:lpstr>
      <vt:lpstr>'F.2 Inf.Anal. Deuda'!VALOR_INS_BCC_FIN_07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2022-08-08T23:16:14Z</dcterms:created>
  <dcterms:modified xsi:type="dcterms:W3CDTF">2022-08-08T23:16:22Z</dcterms:modified>
</cp:coreProperties>
</file>