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uajardo\Documents\Presupuesto y Ejercido\2017\"/>
    </mc:Choice>
  </mc:AlternateContent>
  <bookViews>
    <workbookView xWindow="0" yWindow="0" windowWidth="24000" windowHeight="9735" activeTab="4"/>
  </bookViews>
  <sheets>
    <sheet name="Ptto.Partida-17" sheetId="1" r:id="rId1"/>
    <sheet name="Ptto.Objeto-17" sheetId="2" r:id="rId2"/>
    <sheet name="Ptto.Econo-17" sheetId="3" r:id="rId3"/>
    <sheet name="Ptto.Admiva-17" sheetId="4" r:id="rId4"/>
    <sheet name="Ptto.Funcional-17" sheetId="5" r:id="rId5"/>
  </sheets>
  <definedNames>
    <definedName name="_xlnm.Print_Area" localSheetId="0">'Ptto.Partida-17'!$A$1:$C$158</definedName>
    <definedName name="_xlnm.Print_Titles" localSheetId="0">'Ptto.Partida-17'!$1:$8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D40" i="2"/>
  <c r="B8" i="5"/>
  <c r="B12" i="5" s="1"/>
  <c r="B10" i="4"/>
  <c r="B12" i="3"/>
  <c r="D35" i="2"/>
  <c r="D24" i="2"/>
  <c r="D16" i="2"/>
  <c r="D8" i="2"/>
  <c r="C153" i="1" l="1"/>
  <c r="C152" i="1" s="1"/>
  <c r="C149" i="1"/>
  <c r="C143" i="1"/>
  <c r="C138" i="1"/>
  <c r="C121" i="1"/>
  <c r="C118" i="1" s="1"/>
  <c r="C114" i="1"/>
  <c r="C108" i="1"/>
  <c r="C104" i="1"/>
  <c r="C95" i="1"/>
  <c r="C91" i="1"/>
  <c r="C85" i="1"/>
  <c r="C81" i="1"/>
  <c r="C73" i="1"/>
  <c r="C63" i="1"/>
  <c r="C60" i="1"/>
  <c r="C57" i="1"/>
  <c r="C54" i="1"/>
  <c r="C49" i="1"/>
  <c r="C43" i="1"/>
  <c r="C41" i="1"/>
  <c r="C38" i="1"/>
  <c r="C31" i="1"/>
  <c r="C25" i="1"/>
  <c r="C20" i="1"/>
  <c r="C16" i="1"/>
  <c r="C12" i="1"/>
  <c r="C10" i="1" s="1"/>
  <c r="C132" i="1" l="1"/>
  <c r="C158" i="1" s="1"/>
  <c r="C71" i="1"/>
  <c r="C136" i="1"/>
  <c r="C156" i="1"/>
</calcChain>
</file>

<file path=xl/sharedStrings.xml><?xml version="1.0" encoding="utf-8"?>
<sst xmlns="http://schemas.openxmlformats.org/spreadsheetml/2006/main" count="187" uniqueCount="167">
  <si>
    <t>GASTO CORRIENTE</t>
  </si>
  <si>
    <t>CAPÍTULO / CONCEPTO / PARTIDA GENÉRICA</t>
  </si>
  <si>
    <t>IMPORTE</t>
  </si>
  <si>
    <t>SERVICIOS PERSONALES</t>
  </si>
  <si>
    <t>REMUNERACIONES AL PERSONAL DE CARÁCTER PERMANENTE</t>
  </si>
  <si>
    <t>Dietas</t>
  </si>
  <si>
    <t>Sueldos base al personal permanente</t>
  </si>
  <si>
    <t>REMUNERACIONES AL PERSONAL DE CARÁCTER TRANSITORIO</t>
  </si>
  <si>
    <t>Honorarios asimilables a salarios</t>
  </si>
  <si>
    <t>Retribuciones por servicios de carácter social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</si>
  <si>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</si>
  <si>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</si>
  <si>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</si>
  <si>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</si>
  <si>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</si>
  <si>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</si>
  <si>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</si>
  <si>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</si>
  <si>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</si>
  <si>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</si>
  <si>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</si>
  <si>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</si>
  <si>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contractuales</t>
  </si>
  <si>
    <t>Apoyos a la capacitación de los servidores públicos</t>
  </si>
  <si>
    <t>Otras prestaciones sociales y económicas</t>
  </si>
  <si>
    <t>PAGO DE ESTÍMULOS A SERVIDORES PÚBLICOS</t>
  </si>
  <si>
    <t>Estímulos</t>
  </si>
  <si>
    <t>MATERIALES Y SUMINISTROS</t>
  </si>
  <si>
    <t>MATERIALES DE ADMINISTRACIÓN, EMISIÓN DE DOCUMENTOS Y ARTÍCULOS OFICIALES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</si>
  <si>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</si>
  <si>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</si>
  <si>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</si>
  <si>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</si>
  <si>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MATERIALES Y ARTÍCULOS DE CONSTRUCCIÓN Y DE REPARACIÓN</t>
  </si>
  <si>
    <t>Material eléctrico y electrónico</t>
  </si>
  <si>
    <t>Materiales complementarios</t>
  </si>
  <si>
    <t>Otros materiales y artículos de construcción y reparación</t>
  </si>
  <si>
    <t>PRODUCTOS QUÍMICOS, FARMACÉUTICOS Y DE LABORATORIO</t>
  </si>
  <si>
    <t>Medicinas y productos farmacéuticos</t>
  </si>
  <si>
    <t>COMBUSTIBLES, LUBRICANTES Y ADITIVOS</t>
  </si>
  <si>
    <t>Combustibles, lubricantes y aditivos</t>
  </si>
  <si>
    <t>VESTUARIO , BLANCOS, PRENDAS DE PROTECCIÓN Y ARTÍCULOS DEPORTIVOS</t>
  </si>
  <si>
    <t>Vestuario y uniformes</t>
  </si>
  <si>
    <t>HERRAMIENTAS, REFACCIONES Y ACCESORIOS MENORES</t>
  </si>
  <si>
    <t>Herramientas menores</t>
  </si>
  <si>
    <t>Refacciones y accesorios menores de edificios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</si>
  <si>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</si>
  <si>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</si>
  <si>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</si>
  <si>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</si>
  <si>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</si>
  <si>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</si>
  <si>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</si>
  <si>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</si>
  <si>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</si>
  <si>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</si>
  <si>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postales y telegráficos</t>
  </si>
  <si>
    <t>SERVICIOS DE ARRENDAMIENTO</t>
  </si>
  <si>
    <t>Arrendamiento de mobiliario y equipo de administración, educacional y recreativo</t>
  </si>
  <si>
    <t>Arrendamiento de activos intangibles</t>
  </si>
  <si>
    <t>SERVICIOS PROFESIONALES, CIENTÍFICOS, TÉCNICOS Y OTROS SERVICIOS</t>
  </si>
  <si>
    <t>Servicios legales, de contabilidad, de auditoría y relacionados</t>
  </si>
  <si>
    <t xml:space="preserve">Servicios de consultoría administrativa, procesos, técnica y en tecnologías de la información </t>
  </si>
  <si>
    <t>Servicios de apoyo administrativo, fotocopiado e impresión</t>
  </si>
  <si>
    <t>Servicios profesionales, científicos y técnicos integrales</t>
  </si>
  <si>
    <t>SERVICIOS FINANCIEROS, BANCARIOS Y COMERCIALES</t>
  </si>
  <si>
    <t>Servicios financieros y bancarios</t>
  </si>
  <si>
    <t>Seguro de bienes patrimoniales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</si>
  <si>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</si>
  <si>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</si>
  <si>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</si>
  <si>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</si>
  <si>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 y mantenimiento de equipo de transporte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</si>
  <si>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</si>
  <si>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</si>
  <si>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</si>
  <si>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</si>
  <si>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</si>
  <si>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Otros servicios de información</t>
  </si>
  <si>
    <t>SERVICIOS DE TRASLADO Y VIÁTICOS</t>
  </si>
  <si>
    <t>Pasajes aéreos</t>
  </si>
  <si>
    <t>Pasajes terrestres</t>
  </si>
  <si>
    <t>Viáticos en el país</t>
  </si>
  <si>
    <t>Viáticos en el extranjero</t>
  </si>
  <si>
    <t>SERVICIOS OFICIALES</t>
  </si>
  <si>
    <t>Gastos de orden social y cultural</t>
  </si>
  <si>
    <t>Gastos de representación</t>
  </si>
  <si>
    <t>OTROS SERVICIOS GENERALES</t>
  </si>
  <si>
    <t>Impuestos y derechos</t>
  </si>
  <si>
    <t>Impuesto Sobre Nóminas y otros que se deriven de una relación laboral</t>
  </si>
  <si>
    <t>Otros servicios generales</t>
  </si>
  <si>
    <t>Gastos del Pleno</t>
  </si>
  <si>
    <t>Gastos de Comisiones y Comités</t>
  </si>
  <si>
    <t>Gastos por Atención Ciudadana</t>
  </si>
  <si>
    <t>Apoyo a Grupos Legislativos (Art.49) Para Gastos</t>
  </si>
  <si>
    <t>Apoyo a Grupos Legislativos (Art.49) Honorarios Asimilables a Salarios</t>
  </si>
  <si>
    <t>Gastos de Operación</t>
  </si>
  <si>
    <t>Gastos Generales</t>
  </si>
  <si>
    <t>Gastos Generales (Pensión Estacionamiento de Vehículos)</t>
  </si>
  <si>
    <t>Gastos Informe Anual de Actividades</t>
  </si>
  <si>
    <t>TOTAL GASTO CORRIENTE</t>
  </si>
  <si>
    <t>GASTO DE CAPITAL</t>
  </si>
  <si>
    <t>BIENES MUEBLES, INMUEBLES E INTANGIBLES</t>
  </si>
  <si>
    <t>MOBILIARIO Y EQUIPO DE ADMINISTRACIÓN</t>
  </si>
  <si>
    <t>Muebles de oficina y estantería</t>
  </si>
  <si>
    <t>Equipo de cómputo y de tecnología de la información</t>
  </si>
  <si>
    <t>Otros mobiliarios y equipos de administración</t>
  </si>
  <si>
    <t>MAQUINARIA, OTROS EQUIPOS Y HERRAMIENTAS</t>
  </si>
  <si>
    <t>Sistemas de aire acondiconado, calefacción y de refrigeración industrial y comercial</t>
  </si>
  <si>
    <t>Equipo de comunicación y telecomunicación</t>
  </si>
  <si>
    <t>Herramientas y máquinas-herramienta</t>
  </si>
  <si>
    <t>Otros equipos</t>
  </si>
  <si>
    <t>ACTIVOS INTANGIBLES</t>
  </si>
  <si>
    <t>Licencias informáticas e intelectuales</t>
  </si>
  <si>
    <t>INVERSIÓN PÚBLICA</t>
  </si>
  <si>
    <t>OBRA PÚBLICA EN BIENES PROPIOS</t>
  </si>
  <si>
    <t>Edificación no habitacional</t>
  </si>
  <si>
    <t>TOTAL GASTO DE CAPITAL</t>
  </si>
  <si>
    <t>Refacciones y accesorios menores de equipo de cómputo y tecnologías de la información</t>
  </si>
  <si>
    <t>H. Congreso del Estado de Nuevo León</t>
  </si>
  <si>
    <t>Clasificación por Tipo de Gasto (Gasto Corriente y Gasto de Capital), así como por Objeto del Gasto (Capítulo, Concepto, Partida Genérica y Partida Específica)</t>
  </si>
  <si>
    <t>(Valores en Pesos)</t>
  </si>
  <si>
    <t>Presupuesto de Egresos Autorizado para el Ejercicio 2017</t>
  </si>
  <si>
    <t>TOTAL PRESUPUESTO AUTORIZADO PARA EL EJERCICIO 2017</t>
  </si>
  <si>
    <t>Clasificación por Objeto del Gasto (Capítulo y Concepto)</t>
  </si>
  <si>
    <t>(Cifras en Pesos)</t>
  </si>
  <si>
    <t>Concepto</t>
  </si>
  <si>
    <t>Importe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</si>
  <si>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</si>
  <si>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</si>
  <si>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</si>
  <si>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</si>
  <si>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</si>
  <si>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</si>
  <si>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</si>
  <si>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</si>
  <si>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</si>
  <si>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de Reparación</t>
  </si>
  <si>
    <t>Productos Químicos, Farmacéuticos y de Laboratorio</t>
  </si>
  <si>
    <t>Combustibles, Lubricantes y Aditivos</t>
  </si>
  <si>
    <t>Vestuario 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</si>
  <si>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</si>
  <si>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</si>
  <si>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</si>
  <si>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</si>
  <si>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</si>
  <si>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</si>
  <si>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</si>
  <si>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</si>
  <si>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v Viáticos</t>
  </si>
  <si>
    <t>Servicios Oficiales</t>
  </si>
  <si>
    <t>Otros Servicios Generales</t>
  </si>
  <si>
    <t>Bienes Muebles, Inmuebles e Intangibles</t>
  </si>
  <si>
    <t>Mobiliario y Equipo de Administración</t>
  </si>
  <si>
    <t>Maquinaria, Otros Equipos y Herramientas</t>
  </si>
  <si>
    <t>Activos Intangibles</t>
  </si>
  <si>
    <t>Total del Gasto</t>
  </si>
  <si>
    <t>Clasificación Económica (por Tipo de Gasto)</t>
  </si>
  <si>
    <t>Aprobado</t>
  </si>
  <si>
    <t>Gasto Corriente</t>
  </si>
  <si>
    <t>Gasto de Capital</t>
  </si>
  <si>
    <t>Clasificación Administrativa</t>
  </si>
  <si>
    <t>Clasificación Funcional (Finalidad y Función)</t>
  </si>
  <si>
    <t>Gobierno</t>
  </si>
  <si>
    <t xml:space="preserve">     Legislación</t>
  </si>
  <si>
    <t>Inversión Pública</t>
  </si>
  <si>
    <t>Obra Pública en Bienes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</si>
</sst>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3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 wrapText="1"/>
    </xf>
    <xf numFmtId="164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4" fontId="5" fillId="0" borderId="1" xfId="0" applyNumberFormat="1" applyFont="1" applyFill="1" applyBorder="1"/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0" applyFont="1" applyFill="1"/>
    <xf numFmtId="4" fontId="10" fillId="0" borderId="0" xfId="0" applyNumberFormat="1" applyFont="1" applyFill="1"/>
    <xf numFmtId="0" fontId="3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/>
    <xf numFmtId="3" fontId="11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0" xfId="0" applyFont="1" applyFill="1"/>
    <xf numFmtId="4" fontId="12" fillId="0" borderId="0" xfId="0" applyNumberFormat="1" applyFont="1" applyFill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4" fontId="4" fillId="0" borderId="0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10" fillId="0" borderId="0" xfId="0" applyNumberFormat="1" applyFont="1" applyFill="1"/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/>
    <xf numFmtId="4" fontId="10" fillId="0" borderId="0" xfId="0" applyNumberFormat="1" applyFont="1" applyFill="1" applyAlignment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41" workbookViewId="0">
      <selection activeCell="A121" sqref="A121:C159"/>
    </sheetView>
  </sheetViews>
  <sheetFormatPr baseColWidth="10" defaultRowHeight="18" x14ac:dyDescent="0.25"/>
  <cols>
    <col min="1" max="1" width="9.140625" style="2" customWidth="1"/>
    <col min="2" max="2" width="89.5703125" style="2" customWidth="1"/>
    <col min="3" max="3" width="18.42578125" style="2" customWidth="1"/>
    <col min="4" max="4" width="17" style="2" bestFit="1" customWidth="1"/>
    <col min="5" max="5" width="13.7109375" style="2" bestFit="1" customWidth="1"/>
    <col min="6" max="6" width="12.140625" style="2" bestFit="1" customWidth="1"/>
    <col min="7" max="256" width="11.42578125" style="2"/>
    <col min="257" max="257" width="9.140625" style="2" customWidth="1"/>
    <col min="258" max="258" width="89.5703125" style="2" customWidth="1"/>
    <col min="259" max="259" width="18.42578125" style="2" customWidth="1"/>
    <col min="260" max="260" width="17" style="2" bestFit="1" customWidth="1"/>
    <col min="261" max="261" width="13.7109375" style="2" bestFit="1" customWidth="1"/>
    <col min="262" max="262" width="12.140625" style="2" bestFit="1" customWidth="1"/>
    <col min="263" max="512" width="11.42578125" style="2"/>
    <col min="513" max="513" width="9.140625" style="2" customWidth="1"/>
    <col min="514" max="514" width="89.5703125" style="2" customWidth="1"/>
    <col min="515" max="515" width="18.42578125" style="2" customWidth="1"/>
    <col min="516" max="516" width="17" style="2" bestFit="1" customWidth="1"/>
    <col min="517" max="517" width="13.7109375" style="2" bestFit="1" customWidth="1"/>
    <col min="518" max="518" width="12.140625" style="2" bestFit="1" customWidth="1"/>
    <col min="519" max="768" width="11.42578125" style="2"/>
    <col min="769" max="769" width="9.140625" style="2" customWidth="1"/>
    <col min="770" max="770" width="89.5703125" style="2" customWidth="1"/>
    <col min="771" max="771" width="18.42578125" style="2" customWidth="1"/>
    <col min="772" max="772" width="17" style="2" bestFit="1" customWidth="1"/>
    <col min="773" max="773" width="13.7109375" style="2" bestFit="1" customWidth="1"/>
    <col min="774" max="774" width="12.140625" style="2" bestFit="1" customWidth="1"/>
    <col min="775" max="1024" width="11.42578125" style="2"/>
    <col min="1025" max="1025" width="9.140625" style="2" customWidth="1"/>
    <col min="1026" max="1026" width="89.5703125" style="2" customWidth="1"/>
    <col min="1027" max="1027" width="18.42578125" style="2" customWidth="1"/>
    <col min="1028" max="1028" width="17" style="2" bestFit="1" customWidth="1"/>
    <col min="1029" max="1029" width="13.7109375" style="2" bestFit="1" customWidth="1"/>
    <col min="1030" max="1030" width="12.140625" style="2" bestFit="1" customWidth="1"/>
    <col min="1031" max="1280" width="11.42578125" style="2"/>
    <col min="1281" max="1281" width="9.140625" style="2" customWidth="1"/>
    <col min="1282" max="1282" width="89.5703125" style="2" customWidth="1"/>
    <col min="1283" max="1283" width="18.42578125" style="2" customWidth="1"/>
    <col min="1284" max="1284" width="17" style="2" bestFit="1" customWidth="1"/>
    <col min="1285" max="1285" width="13.7109375" style="2" bestFit="1" customWidth="1"/>
    <col min="1286" max="1286" width="12.140625" style="2" bestFit="1" customWidth="1"/>
    <col min="1287" max="1536" width="11.42578125" style="2"/>
    <col min="1537" max="1537" width="9.140625" style="2" customWidth="1"/>
    <col min="1538" max="1538" width="89.5703125" style="2" customWidth="1"/>
    <col min="1539" max="1539" width="18.42578125" style="2" customWidth="1"/>
    <col min="1540" max="1540" width="17" style="2" bestFit="1" customWidth="1"/>
    <col min="1541" max="1541" width="13.7109375" style="2" bestFit="1" customWidth="1"/>
    <col min="1542" max="1542" width="12.140625" style="2" bestFit="1" customWidth="1"/>
    <col min="1543" max="1792" width="11.42578125" style="2"/>
    <col min="1793" max="1793" width="9.140625" style="2" customWidth="1"/>
    <col min="1794" max="1794" width="89.5703125" style="2" customWidth="1"/>
    <col min="1795" max="1795" width="18.42578125" style="2" customWidth="1"/>
    <col min="1796" max="1796" width="17" style="2" bestFit="1" customWidth="1"/>
    <col min="1797" max="1797" width="13.7109375" style="2" bestFit="1" customWidth="1"/>
    <col min="1798" max="1798" width="12.140625" style="2" bestFit="1" customWidth="1"/>
    <col min="1799" max="2048" width="11.42578125" style="2"/>
    <col min="2049" max="2049" width="9.140625" style="2" customWidth="1"/>
    <col min="2050" max="2050" width="89.5703125" style="2" customWidth="1"/>
    <col min="2051" max="2051" width="18.42578125" style="2" customWidth="1"/>
    <col min="2052" max="2052" width="17" style="2" bestFit="1" customWidth="1"/>
    <col min="2053" max="2053" width="13.7109375" style="2" bestFit="1" customWidth="1"/>
    <col min="2054" max="2054" width="12.140625" style="2" bestFit="1" customWidth="1"/>
    <col min="2055" max="2304" width="11.42578125" style="2"/>
    <col min="2305" max="2305" width="9.140625" style="2" customWidth="1"/>
    <col min="2306" max="2306" width="89.5703125" style="2" customWidth="1"/>
    <col min="2307" max="2307" width="18.42578125" style="2" customWidth="1"/>
    <col min="2308" max="2308" width="17" style="2" bestFit="1" customWidth="1"/>
    <col min="2309" max="2309" width="13.7109375" style="2" bestFit="1" customWidth="1"/>
    <col min="2310" max="2310" width="12.140625" style="2" bestFit="1" customWidth="1"/>
    <col min="2311" max="2560" width="11.42578125" style="2"/>
    <col min="2561" max="2561" width="9.140625" style="2" customWidth="1"/>
    <col min="2562" max="2562" width="89.5703125" style="2" customWidth="1"/>
    <col min="2563" max="2563" width="18.42578125" style="2" customWidth="1"/>
    <col min="2564" max="2564" width="17" style="2" bestFit="1" customWidth="1"/>
    <col min="2565" max="2565" width="13.7109375" style="2" bestFit="1" customWidth="1"/>
    <col min="2566" max="2566" width="12.140625" style="2" bestFit="1" customWidth="1"/>
    <col min="2567" max="2816" width="11.42578125" style="2"/>
    <col min="2817" max="2817" width="9.140625" style="2" customWidth="1"/>
    <col min="2818" max="2818" width="89.5703125" style="2" customWidth="1"/>
    <col min="2819" max="2819" width="18.42578125" style="2" customWidth="1"/>
    <col min="2820" max="2820" width="17" style="2" bestFit="1" customWidth="1"/>
    <col min="2821" max="2821" width="13.7109375" style="2" bestFit="1" customWidth="1"/>
    <col min="2822" max="2822" width="12.140625" style="2" bestFit="1" customWidth="1"/>
    <col min="2823" max="3072" width="11.42578125" style="2"/>
    <col min="3073" max="3073" width="9.140625" style="2" customWidth="1"/>
    <col min="3074" max="3074" width="89.5703125" style="2" customWidth="1"/>
    <col min="3075" max="3075" width="18.42578125" style="2" customWidth="1"/>
    <col min="3076" max="3076" width="17" style="2" bestFit="1" customWidth="1"/>
    <col min="3077" max="3077" width="13.7109375" style="2" bestFit="1" customWidth="1"/>
    <col min="3078" max="3078" width="12.140625" style="2" bestFit="1" customWidth="1"/>
    <col min="3079" max="3328" width="11.42578125" style="2"/>
    <col min="3329" max="3329" width="9.140625" style="2" customWidth="1"/>
    <col min="3330" max="3330" width="89.5703125" style="2" customWidth="1"/>
    <col min="3331" max="3331" width="18.42578125" style="2" customWidth="1"/>
    <col min="3332" max="3332" width="17" style="2" bestFit="1" customWidth="1"/>
    <col min="3333" max="3333" width="13.7109375" style="2" bestFit="1" customWidth="1"/>
    <col min="3334" max="3334" width="12.140625" style="2" bestFit="1" customWidth="1"/>
    <col min="3335" max="3584" width="11.42578125" style="2"/>
    <col min="3585" max="3585" width="9.140625" style="2" customWidth="1"/>
    <col min="3586" max="3586" width="89.5703125" style="2" customWidth="1"/>
    <col min="3587" max="3587" width="18.42578125" style="2" customWidth="1"/>
    <col min="3588" max="3588" width="17" style="2" bestFit="1" customWidth="1"/>
    <col min="3589" max="3589" width="13.7109375" style="2" bestFit="1" customWidth="1"/>
    <col min="3590" max="3590" width="12.140625" style="2" bestFit="1" customWidth="1"/>
    <col min="3591" max="3840" width="11.42578125" style="2"/>
    <col min="3841" max="3841" width="9.140625" style="2" customWidth="1"/>
    <col min="3842" max="3842" width="89.5703125" style="2" customWidth="1"/>
    <col min="3843" max="3843" width="18.42578125" style="2" customWidth="1"/>
    <col min="3844" max="3844" width="17" style="2" bestFit="1" customWidth="1"/>
    <col min="3845" max="3845" width="13.7109375" style="2" bestFit="1" customWidth="1"/>
    <col min="3846" max="3846" width="12.140625" style="2" bestFit="1" customWidth="1"/>
    <col min="3847" max="4096" width="11.42578125" style="2"/>
    <col min="4097" max="4097" width="9.140625" style="2" customWidth="1"/>
    <col min="4098" max="4098" width="89.5703125" style="2" customWidth="1"/>
    <col min="4099" max="4099" width="18.42578125" style="2" customWidth="1"/>
    <col min="4100" max="4100" width="17" style="2" bestFit="1" customWidth="1"/>
    <col min="4101" max="4101" width="13.7109375" style="2" bestFit="1" customWidth="1"/>
    <col min="4102" max="4102" width="12.140625" style="2" bestFit="1" customWidth="1"/>
    <col min="4103" max="4352" width="11.42578125" style="2"/>
    <col min="4353" max="4353" width="9.140625" style="2" customWidth="1"/>
    <col min="4354" max="4354" width="89.5703125" style="2" customWidth="1"/>
    <col min="4355" max="4355" width="18.42578125" style="2" customWidth="1"/>
    <col min="4356" max="4356" width="17" style="2" bestFit="1" customWidth="1"/>
    <col min="4357" max="4357" width="13.7109375" style="2" bestFit="1" customWidth="1"/>
    <col min="4358" max="4358" width="12.140625" style="2" bestFit="1" customWidth="1"/>
    <col min="4359" max="4608" width="11.42578125" style="2"/>
    <col min="4609" max="4609" width="9.140625" style="2" customWidth="1"/>
    <col min="4610" max="4610" width="89.5703125" style="2" customWidth="1"/>
    <col min="4611" max="4611" width="18.42578125" style="2" customWidth="1"/>
    <col min="4612" max="4612" width="17" style="2" bestFit="1" customWidth="1"/>
    <col min="4613" max="4613" width="13.7109375" style="2" bestFit="1" customWidth="1"/>
    <col min="4614" max="4614" width="12.140625" style="2" bestFit="1" customWidth="1"/>
    <col min="4615" max="4864" width="11.42578125" style="2"/>
    <col min="4865" max="4865" width="9.140625" style="2" customWidth="1"/>
    <col min="4866" max="4866" width="89.5703125" style="2" customWidth="1"/>
    <col min="4867" max="4867" width="18.42578125" style="2" customWidth="1"/>
    <col min="4868" max="4868" width="17" style="2" bestFit="1" customWidth="1"/>
    <col min="4869" max="4869" width="13.7109375" style="2" bestFit="1" customWidth="1"/>
    <col min="4870" max="4870" width="12.140625" style="2" bestFit="1" customWidth="1"/>
    <col min="4871" max="5120" width="11.42578125" style="2"/>
    <col min="5121" max="5121" width="9.140625" style="2" customWidth="1"/>
    <col min="5122" max="5122" width="89.5703125" style="2" customWidth="1"/>
    <col min="5123" max="5123" width="18.42578125" style="2" customWidth="1"/>
    <col min="5124" max="5124" width="17" style="2" bestFit="1" customWidth="1"/>
    <col min="5125" max="5125" width="13.7109375" style="2" bestFit="1" customWidth="1"/>
    <col min="5126" max="5126" width="12.140625" style="2" bestFit="1" customWidth="1"/>
    <col min="5127" max="5376" width="11.42578125" style="2"/>
    <col min="5377" max="5377" width="9.140625" style="2" customWidth="1"/>
    <col min="5378" max="5378" width="89.5703125" style="2" customWidth="1"/>
    <col min="5379" max="5379" width="18.42578125" style="2" customWidth="1"/>
    <col min="5380" max="5380" width="17" style="2" bestFit="1" customWidth="1"/>
    <col min="5381" max="5381" width="13.7109375" style="2" bestFit="1" customWidth="1"/>
    <col min="5382" max="5382" width="12.140625" style="2" bestFit="1" customWidth="1"/>
    <col min="5383" max="5632" width="11.42578125" style="2"/>
    <col min="5633" max="5633" width="9.140625" style="2" customWidth="1"/>
    <col min="5634" max="5634" width="89.5703125" style="2" customWidth="1"/>
    <col min="5635" max="5635" width="18.42578125" style="2" customWidth="1"/>
    <col min="5636" max="5636" width="17" style="2" bestFit="1" customWidth="1"/>
    <col min="5637" max="5637" width="13.7109375" style="2" bestFit="1" customWidth="1"/>
    <col min="5638" max="5638" width="12.140625" style="2" bestFit="1" customWidth="1"/>
    <col min="5639" max="5888" width="11.42578125" style="2"/>
    <col min="5889" max="5889" width="9.140625" style="2" customWidth="1"/>
    <col min="5890" max="5890" width="89.5703125" style="2" customWidth="1"/>
    <col min="5891" max="5891" width="18.42578125" style="2" customWidth="1"/>
    <col min="5892" max="5892" width="17" style="2" bestFit="1" customWidth="1"/>
    <col min="5893" max="5893" width="13.7109375" style="2" bestFit="1" customWidth="1"/>
    <col min="5894" max="5894" width="12.140625" style="2" bestFit="1" customWidth="1"/>
    <col min="5895" max="6144" width="11.42578125" style="2"/>
    <col min="6145" max="6145" width="9.140625" style="2" customWidth="1"/>
    <col min="6146" max="6146" width="89.5703125" style="2" customWidth="1"/>
    <col min="6147" max="6147" width="18.42578125" style="2" customWidth="1"/>
    <col min="6148" max="6148" width="17" style="2" bestFit="1" customWidth="1"/>
    <col min="6149" max="6149" width="13.7109375" style="2" bestFit="1" customWidth="1"/>
    <col min="6150" max="6150" width="12.140625" style="2" bestFit="1" customWidth="1"/>
    <col min="6151" max="6400" width="11.42578125" style="2"/>
    <col min="6401" max="6401" width="9.140625" style="2" customWidth="1"/>
    <col min="6402" max="6402" width="89.5703125" style="2" customWidth="1"/>
    <col min="6403" max="6403" width="18.42578125" style="2" customWidth="1"/>
    <col min="6404" max="6404" width="17" style="2" bestFit="1" customWidth="1"/>
    <col min="6405" max="6405" width="13.7109375" style="2" bestFit="1" customWidth="1"/>
    <col min="6406" max="6406" width="12.140625" style="2" bestFit="1" customWidth="1"/>
    <col min="6407" max="6656" width="11.42578125" style="2"/>
    <col min="6657" max="6657" width="9.140625" style="2" customWidth="1"/>
    <col min="6658" max="6658" width="89.5703125" style="2" customWidth="1"/>
    <col min="6659" max="6659" width="18.42578125" style="2" customWidth="1"/>
    <col min="6660" max="6660" width="17" style="2" bestFit="1" customWidth="1"/>
    <col min="6661" max="6661" width="13.7109375" style="2" bestFit="1" customWidth="1"/>
    <col min="6662" max="6662" width="12.140625" style="2" bestFit="1" customWidth="1"/>
    <col min="6663" max="6912" width="11.42578125" style="2"/>
    <col min="6913" max="6913" width="9.140625" style="2" customWidth="1"/>
    <col min="6914" max="6914" width="89.5703125" style="2" customWidth="1"/>
    <col min="6915" max="6915" width="18.42578125" style="2" customWidth="1"/>
    <col min="6916" max="6916" width="17" style="2" bestFit="1" customWidth="1"/>
    <col min="6917" max="6917" width="13.7109375" style="2" bestFit="1" customWidth="1"/>
    <col min="6918" max="6918" width="12.140625" style="2" bestFit="1" customWidth="1"/>
    <col min="6919" max="7168" width="11.42578125" style="2"/>
    <col min="7169" max="7169" width="9.140625" style="2" customWidth="1"/>
    <col min="7170" max="7170" width="89.5703125" style="2" customWidth="1"/>
    <col min="7171" max="7171" width="18.42578125" style="2" customWidth="1"/>
    <col min="7172" max="7172" width="17" style="2" bestFit="1" customWidth="1"/>
    <col min="7173" max="7173" width="13.7109375" style="2" bestFit="1" customWidth="1"/>
    <col min="7174" max="7174" width="12.140625" style="2" bestFit="1" customWidth="1"/>
    <col min="7175" max="7424" width="11.42578125" style="2"/>
    <col min="7425" max="7425" width="9.140625" style="2" customWidth="1"/>
    <col min="7426" max="7426" width="89.5703125" style="2" customWidth="1"/>
    <col min="7427" max="7427" width="18.42578125" style="2" customWidth="1"/>
    <col min="7428" max="7428" width="17" style="2" bestFit="1" customWidth="1"/>
    <col min="7429" max="7429" width="13.7109375" style="2" bestFit="1" customWidth="1"/>
    <col min="7430" max="7430" width="12.140625" style="2" bestFit="1" customWidth="1"/>
    <col min="7431" max="7680" width="11.42578125" style="2"/>
    <col min="7681" max="7681" width="9.140625" style="2" customWidth="1"/>
    <col min="7682" max="7682" width="89.5703125" style="2" customWidth="1"/>
    <col min="7683" max="7683" width="18.42578125" style="2" customWidth="1"/>
    <col min="7684" max="7684" width="17" style="2" bestFit="1" customWidth="1"/>
    <col min="7685" max="7685" width="13.7109375" style="2" bestFit="1" customWidth="1"/>
    <col min="7686" max="7686" width="12.140625" style="2" bestFit="1" customWidth="1"/>
    <col min="7687" max="7936" width="11.42578125" style="2"/>
    <col min="7937" max="7937" width="9.140625" style="2" customWidth="1"/>
    <col min="7938" max="7938" width="89.5703125" style="2" customWidth="1"/>
    <col min="7939" max="7939" width="18.42578125" style="2" customWidth="1"/>
    <col min="7940" max="7940" width="17" style="2" bestFit="1" customWidth="1"/>
    <col min="7941" max="7941" width="13.7109375" style="2" bestFit="1" customWidth="1"/>
    <col min="7942" max="7942" width="12.140625" style="2" bestFit="1" customWidth="1"/>
    <col min="7943" max="8192" width="11.42578125" style="2"/>
    <col min="8193" max="8193" width="9.140625" style="2" customWidth="1"/>
    <col min="8194" max="8194" width="89.5703125" style="2" customWidth="1"/>
    <col min="8195" max="8195" width="18.42578125" style="2" customWidth="1"/>
    <col min="8196" max="8196" width="17" style="2" bestFit="1" customWidth="1"/>
    <col min="8197" max="8197" width="13.7109375" style="2" bestFit="1" customWidth="1"/>
    <col min="8198" max="8198" width="12.140625" style="2" bestFit="1" customWidth="1"/>
    <col min="8199" max="8448" width="11.42578125" style="2"/>
    <col min="8449" max="8449" width="9.140625" style="2" customWidth="1"/>
    <col min="8450" max="8450" width="89.5703125" style="2" customWidth="1"/>
    <col min="8451" max="8451" width="18.42578125" style="2" customWidth="1"/>
    <col min="8452" max="8452" width="17" style="2" bestFit="1" customWidth="1"/>
    <col min="8453" max="8453" width="13.7109375" style="2" bestFit="1" customWidth="1"/>
    <col min="8454" max="8454" width="12.140625" style="2" bestFit="1" customWidth="1"/>
    <col min="8455" max="8704" width="11.42578125" style="2"/>
    <col min="8705" max="8705" width="9.140625" style="2" customWidth="1"/>
    <col min="8706" max="8706" width="89.5703125" style="2" customWidth="1"/>
    <col min="8707" max="8707" width="18.42578125" style="2" customWidth="1"/>
    <col min="8708" max="8708" width="17" style="2" bestFit="1" customWidth="1"/>
    <col min="8709" max="8709" width="13.7109375" style="2" bestFit="1" customWidth="1"/>
    <col min="8710" max="8710" width="12.140625" style="2" bestFit="1" customWidth="1"/>
    <col min="8711" max="8960" width="11.42578125" style="2"/>
    <col min="8961" max="8961" width="9.140625" style="2" customWidth="1"/>
    <col min="8962" max="8962" width="89.5703125" style="2" customWidth="1"/>
    <col min="8963" max="8963" width="18.42578125" style="2" customWidth="1"/>
    <col min="8964" max="8964" width="17" style="2" bestFit="1" customWidth="1"/>
    <col min="8965" max="8965" width="13.7109375" style="2" bestFit="1" customWidth="1"/>
    <col min="8966" max="8966" width="12.140625" style="2" bestFit="1" customWidth="1"/>
    <col min="8967" max="9216" width="11.42578125" style="2"/>
    <col min="9217" max="9217" width="9.140625" style="2" customWidth="1"/>
    <col min="9218" max="9218" width="89.5703125" style="2" customWidth="1"/>
    <col min="9219" max="9219" width="18.42578125" style="2" customWidth="1"/>
    <col min="9220" max="9220" width="17" style="2" bestFit="1" customWidth="1"/>
    <col min="9221" max="9221" width="13.7109375" style="2" bestFit="1" customWidth="1"/>
    <col min="9222" max="9222" width="12.140625" style="2" bestFit="1" customWidth="1"/>
    <col min="9223" max="9472" width="11.42578125" style="2"/>
    <col min="9473" max="9473" width="9.140625" style="2" customWidth="1"/>
    <col min="9474" max="9474" width="89.5703125" style="2" customWidth="1"/>
    <col min="9475" max="9475" width="18.42578125" style="2" customWidth="1"/>
    <col min="9476" max="9476" width="17" style="2" bestFit="1" customWidth="1"/>
    <col min="9477" max="9477" width="13.7109375" style="2" bestFit="1" customWidth="1"/>
    <col min="9478" max="9478" width="12.140625" style="2" bestFit="1" customWidth="1"/>
    <col min="9479" max="9728" width="11.42578125" style="2"/>
    <col min="9729" max="9729" width="9.140625" style="2" customWidth="1"/>
    <col min="9730" max="9730" width="89.5703125" style="2" customWidth="1"/>
    <col min="9731" max="9731" width="18.42578125" style="2" customWidth="1"/>
    <col min="9732" max="9732" width="17" style="2" bestFit="1" customWidth="1"/>
    <col min="9733" max="9733" width="13.7109375" style="2" bestFit="1" customWidth="1"/>
    <col min="9734" max="9734" width="12.140625" style="2" bestFit="1" customWidth="1"/>
    <col min="9735" max="9984" width="11.42578125" style="2"/>
    <col min="9985" max="9985" width="9.140625" style="2" customWidth="1"/>
    <col min="9986" max="9986" width="89.5703125" style="2" customWidth="1"/>
    <col min="9987" max="9987" width="18.42578125" style="2" customWidth="1"/>
    <col min="9988" max="9988" width="17" style="2" bestFit="1" customWidth="1"/>
    <col min="9989" max="9989" width="13.7109375" style="2" bestFit="1" customWidth="1"/>
    <col min="9990" max="9990" width="12.140625" style="2" bestFit="1" customWidth="1"/>
    <col min="9991" max="10240" width="11.42578125" style="2"/>
    <col min="10241" max="10241" width="9.140625" style="2" customWidth="1"/>
    <col min="10242" max="10242" width="89.5703125" style="2" customWidth="1"/>
    <col min="10243" max="10243" width="18.42578125" style="2" customWidth="1"/>
    <col min="10244" max="10244" width="17" style="2" bestFit="1" customWidth="1"/>
    <col min="10245" max="10245" width="13.7109375" style="2" bestFit="1" customWidth="1"/>
    <col min="10246" max="10246" width="12.140625" style="2" bestFit="1" customWidth="1"/>
    <col min="10247" max="10496" width="11.42578125" style="2"/>
    <col min="10497" max="10497" width="9.140625" style="2" customWidth="1"/>
    <col min="10498" max="10498" width="89.5703125" style="2" customWidth="1"/>
    <col min="10499" max="10499" width="18.42578125" style="2" customWidth="1"/>
    <col min="10500" max="10500" width="17" style="2" bestFit="1" customWidth="1"/>
    <col min="10501" max="10501" width="13.7109375" style="2" bestFit="1" customWidth="1"/>
    <col min="10502" max="10502" width="12.140625" style="2" bestFit="1" customWidth="1"/>
    <col min="10503" max="10752" width="11.42578125" style="2"/>
    <col min="10753" max="10753" width="9.140625" style="2" customWidth="1"/>
    <col min="10754" max="10754" width="89.5703125" style="2" customWidth="1"/>
    <col min="10755" max="10755" width="18.42578125" style="2" customWidth="1"/>
    <col min="10756" max="10756" width="17" style="2" bestFit="1" customWidth="1"/>
    <col min="10757" max="10757" width="13.7109375" style="2" bestFit="1" customWidth="1"/>
    <col min="10758" max="10758" width="12.140625" style="2" bestFit="1" customWidth="1"/>
    <col min="10759" max="11008" width="11.42578125" style="2"/>
    <col min="11009" max="11009" width="9.140625" style="2" customWidth="1"/>
    <col min="11010" max="11010" width="89.5703125" style="2" customWidth="1"/>
    <col min="11011" max="11011" width="18.42578125" style="2" customWidth="1"/>
    <col min="11012" max="11012" width="17" style="2" bestFit="1" customWidth="1"/>
    <col min="11013" max="11013" width="13.7109375" style="2" bestFit="1" customWidth="1"/>
    <col min="11014" max="11014" width="12.140625" style="2" bestFit="1" customWidth="1"/>
    <col min="11015" max="11264" width="11.42578125" style="2"/>
    <col min="11265" max="11265" width="9.140625" style="2" customWidth="1"/>
    <col min="11266" max="11266" width="89.5703125" style="2" customWidth="1"/>
    <col min="11267" max="11267" width="18.42578125" style="2" customWidth="1"/>
    <col min="11268" max="11268" width="17" style="2" bestFit="1" customWidth="1"/>
    <col min="11269" max="11269" width="13.7109375" style="2" bestFit="1" customWidth="1"/>
    <col min="11270" max="11270" width="12.140625" style="2" bestFit="1" customWidth="1"/>
    <col min="11271" max="11520" width="11.42578125" style="2"/>
    <col min="11521" max="11521" width="9.140625" style="2" customWidth="1"/>
    <col min="11522" max="11522" width="89.5703125" style="2" customWidth="1"/>
    <col min="11523" max="11523" width="18.42578125" style="2" customWidth="1"/>
    <col min="11524" max="11524" width="17" style="2" bestFit="1" customWidth="1"/>
    <col min="11525" max="11525" width="13.7109375" style="2" bestFit="1" customWidth="1"/>
    <col min="11526" max="11526" width="12.140625" style="2" bestFit="1" customWidth="1"/>
    <col min="11527" max="11776" width="11.42578125" style="2"/>
    <col min="11777" max="11777" width="9.140625" style="2" customWidth="1"/>
    <col min="11778" max="11778" width="89.5703125" style="2" customWidth="1"/>
    <col min="11779" max="11779" width="18.42578125" style="2" customWidth="1"/>
    <col min="11780" max="11780" width="17" style="2" bestFit="1" customWidth="1"/>
    <col min="11781" max="11781" width="13.7109375" style="2" bestFit="1" customWidth="1"/>
    <col min="11782" max="11782" width="12.140625" style="2" bestFit="1" customWidth="1"/>
    <col min="11783" max="12032" width="11.42578125" style="2"/>
    <col min="12033" max="12033" width="9.140625" style="2" customWidth="1"/>
    <col min="12034" max="12034" width="89.5703125" style="2" customWidth="1"/>
    <col min="12035" max="12035" width="18.42578125" style="2" customWidth="1"/>
    <col min="12036" max="12036" width="17" style="2" bestFit="1" customWidth="1"/>
    <col min="12037" max="12037" width="13.7109375" style="2" bestFit="1" customWidth="1"/>
    <col min="12038" max="12038" width="12.140625" style="2" bestFit="1" customWidth="1"/>
    <col min="12039" max="12288" width="11.42578125" style="2"/>
    <col min="12289" max="12289" width="9.140625" style="2" customWidth="1"/>
    <col min="12290" max="12290" width="89.5703125" style="2" customWidth="1"/>
    <col min="12291" max="12291" width="18.42578125" style="2" customWidth="1"/>
    <col min="12292" max="12292" width="17" style="2" bestFit="1" customWidth="1"/>
    <col min="12293" max="12293" width="13.7109375" style="2" bestFit="1" customWidth="1"/>
    <col min="12294" max="12294" width="12.140625" style="2" bestFit="1" customWidth="1"/>
    <col min="12295" max="12544" width="11.42578125" style="2"/>
    <col min="12545" max="12545" width="9.140625" style="2" customWidth="1"/>
    <col min="12546" max="12546" width="89.5703125" style="2" customWidth="1"/>
    <col min="12547" max="12547" width="18.42578125" style="2" customWidth="1"/>
    <col min="12548" max="12548" width="17" style="2" bestFit="1" customWidth="1"/>
    <col min="12549" max="12549" width="13.7109375" style="2" bestFit="1" customWidth="1"/>
    <col min="12550" max="12550" width="12.140625" style="2" bestFit="1" customWidth="1"/>
    <col min="12551" max="12800" width="11.42578125" style="2"/>
    <col min="12801" max="12801" width="9.140625" style="2" customWidth="1"/>
    <col min="12802" max="12802" width="89.5703125" style="2" customWidth="1"/>
    <col min="12803" max="12803" width="18.42578125" style="2" customWidth="1"/>
    <col min="12804" max="12804" width="17" style="2" bestFit="1" customWidth="1"/>
    <col min="12805" max="12805" width="13.7109375" style="2" bestFit="1" customWidth="1"/>
    <col min="12806" max="12806" width="12.140625" style="2" bestFit="1" customWidth="1"/>
    <col min="12807" max="13056" width="11.42578125" style="2"/>
    <col min="13057" max="13057" width="9.140625" style="2" customWidth="1"/>
    <col min="13058" max="13058" width="89.5703125" style="2" customWidth="1"/>
    <col min="13059" max="13059" width="18.42578125" style="2" customWidth="1"/>
    <col min="13060" max="13060" width="17" style="2" bestFit="1" customWidth="1"/>
    <col min="13061" max="13061" width="13.7109375" style="2" bestFit="1" customWidth="1"/>
    <col min="13062" max="13062" width="12.140625" style="2" bestFit="1" customWidth="1"/>
    <col min="13063" max="13312" width="11.42578125" style="2"/>
    <col min="13313" max="13313" width="9.140625" style="2" customWidth="1"/>
    <col min="13314" max="13314" width="89.5703125" style="2" customWidth="1"/>
    <col min="13315" max="13315" width="18.42578125" style="2" customWidth="1"/>
    <col min="13316" max="13316" width="17" style="2" bestFit="1" customWidth="1"/>
    <col min="13317" max="13317" width="13.7109375" style="2" bestFit="1" customWidth="1"/>
    <col min="13318" max="13318" width="12.140625" style="2" bestFit="1" customWidth="1"/>
    <col min="13319" max="13568" width="11.42578125" style="2"/>
    <col min="13569" max="13569" width="9.140625" style="2" customWidth="1"/>
    <col min="13570" max="13570" width="89.5703125" style="2" customWidth="1"/>
    <col min="13571" max="13571" width="18.42578125" style="2" customWidth="1"/>
    <col min="13572" max="13572" width="17" style="2" bestFit="1" customWidth="1"/>
    <col min="13573" max="13573" width="13.7109375" style="2" bestFit="1" customWidth="1"/>
    <col min="13574" max="13574" width="12.140625" style="2" bestFit="1" customWidth="1"/>
    <col min="13575" max="13824" width="11.42578125" style="2"/>
    <col min="13825" max="13825" width="9.140625" style="2" customWidth="1"/>
    <col min="13826" max="13826" width="89.5703125" style="2" customWidth="1"/>
    <col min="13827" max="13827" width="18.42578125" style="2" customWidth="1"/>
    <col min="13828" max="13828" width="17" style="2" bestFit="1" customWidth="1"/>
    <col min="13829" max="13829" width="13.7109375" style="2" bestFit="1" customWidth="1"/>
    <col min="13830" max="13830" width="12.140625" style="2" bestFit="1" customWidth="1"/>
    <col min="13831" max="14080" width="11.42578125" style="2"/>
    <col min="14081" max="14081" width="9.140625" style="2" customWidth="1"/>
    <col min="14082" max="14082" width="89.5703125" style="2" customWidth="1"/>
    <col min="14083" max="14083" width="18.42578125" style="2" customWidth="1"/>
    <col min="14084" max="14084" width="17" style="2" bestFit="1" customWidth="1"/>
    <col min="14085" max="14085" width="13.7109375" style="2" bestFit="1" customWidth="1"/>
    <col min="14086" max="14086" width="12.140625" style="2" bestFit="1" customWidth="1"/>
    <col min="14087" max="14336" width="11.42578125" style="2"/>
    <col min="14337" max="14337" width="9.140625" style="2" customWidth="1"/>
    <col min="14338" max="14338" width="89.5703125" style="2" customWidth="1"/>
    <col min="14339" max="14339" width="18.42578125" style="2" customWidth="1"/>
    <col min="14340" max="14340" width="17" style="2" bestFit="1" customWidth="1"/>
    <col min="14341" max="14341" width="13.7109375" style="2" bestFit="1" customWidth="1"/>
    <col min="14342" max="14342" width="12.140625" style="2" bestFit="1" customWidth="1"/>
    <col min="14343" max="14592" width="11.42578125" style="2"/>
    <col min="14593" max="14593" width="9.140625" style="2" customWidth="1"/>
    <col min="14594" max="14594" width="89.5703125" style="2" customWidth="1"/>
    <col min="14595" max="14595" width="18.42578125" style="2" customWidth="1"/>
    <col min="14596" max="14596" width="17" style="2" bestFit="1" customWidth="1"/>
    <col min="14597" max="14597" width="13.7109375" style="2" bestFit="1" customWidth="1"/>
    <col min="14598" max="14598" width="12.140625" style="2" bestFit="1" customWidth="1"/>
    <col min="14599" max="14848" width="11.42578125" style="2"/>
    <col min="14849" max="14849" width="9.140625" style="2" customWidth="1"/>
    <col min="14850" max="14850" width="89.5703125" style="2" customWidth="1"/>
    <col min="14851" max="14851" width="18.42578125" style="2" customWidth="1"/>
    <col min="14852" max="14852" width="17" style="2" bestFit="1" customWidth="1"/>
    <col min="14853" max="14853" width="13.7109375" style="2" bestFit="1" customWidth="1"/>
    <col min="14854" max="14854" width="12.140625" style="2" bestFit="1" customWidth="1"/>
    <col min="14855" max="15104" width="11.42578125" style="2"/>
    <col min="15105" max="15105" width="9.140625" style="2" customWidth="1"/>
    <col min="15106" max="15106" width="89.5703125" style="2" customWidth="1"/>
    <col min="15107" max="15107" width="18.42578125" style="2" customWidth="1"/>
    <col min="15108" max="15108" width="17" style="2" bestFit="1" customWidth="1"/>
    <col min="15109" max="15109" width="13.7109375" style="2" bestFit="1" customWidth="1"/>
    <col min="15110" max="15110" width="12.140625" style="2" bestFit="1" customWidth="1"/>
    <col min="15111" max="15360" width="11.42578125" style="2"/>
    <col min="15361" max="15361" width="9.140625" style="2" customWidth="1"/>
    <col min="15362" max="15362" width="89.5703125" style="2" customWidth="1"/>
    <col min="15363" max="15363" width="18.42578125" style="2" customWidth="1"/>
    <col min="15364" max="15364" width="17" style="2" bestFit="1" customWidth="1"/>
    <col min="15365" max="15365" width="13.7109375" style="2" bestFit="1" customWidth="1"/>
    <col min="15366" max="15366" width="12.140625" style="2" bestFit="1" customWidth="1"/>
    <col min="15367" max="15616" width="11.42578125" style="2"/>
    <col min="15617" max="15617" width="9.140625" style="2" customWidth="1"/>
    <col min="15618" max="15618" width="89.5703125" style="2" customWidth="1"/>
    <col min="15619" max="15619" width="18.42578125" style="2" customWidth="1"/>
    <col min="15620" max="15620" width="17" style="2" bestFit="1" customWidth="1"/>
    <col min="15621" max="15621" width="13.7109375" style="2" bestFit="1" customWidth="1"/>
    <col min="15622" max="15622" width="12.140625" style="2" bestFit="1" customWidth="1"/>
    <col min="15623" max="15872" width="11.42578125" style="2"/>
    <col min="15873" max="15873" width="9.140625" style="2" customWidth="1"/>
    <col min="15874" max="15874" width="89.5703125" style="2" customWidth="1"/>
    <col min="15875" max="15875" width="18.42578125" style="2" customWidth="1"/>
    <col min="15876" max="15876" width="17" style="2" bestFit="1" customWidth="1"/>
    <col min="15877" max="15877" width="13.7109375" style="2" bestFit="1" customWidth="1"/>
    <col min="15878" max="15878" width="12.140625" style="2" bestFit="1" customWidth="1"/>
    <col min="15879" max="16128" width="11.42578125" style="2"/>
    <col min="16129" max="16129" width="9.140625" style="2" customWidth="1"/>
    <col min="16130" max="16130" width="89.5703125" style="2" customWidth="1"/>
    <col min="16131" max="16131" width="18.42578125" style="2" customWidth="1"/>
    <col min="16132" max="16132" width="17" style="2" bestFit="1" customWidth="1"/>
    <col min="16133" max="16133" width="13.7109375" style="2" bestFit="1" customWidth="1"/>
    <col min="16134" max="16134" width="12.140625" style="2" bestFit="1" customWidth="1"/>
    <col min="16135" max="16384" width="11.42578125" style="2"/>
  </cols>
  <sheetData>
    <row r="1" spans="1:4" x14ac:dyDescent="0.25">
      <c r="A1" s="79" t="s">
        <v>119</v>
      </c>
      <c r="B1" s="79"/>
      <c r="C1" s="79"/>
      <c r="D1" s="1"/>
    </row>
    <row r="2" spans="1:4" x14ac:dyDescent="0.25">
      <c r="A2" s="79" t="s">
        <v>122</v>
      </c>
      <c r="B2" s="79"/>
      <c r="C2" s="79"/>
      <c r="D2" s="1"/>
    </row>
    <row r="3" spans="1:4" ht="35.25" customHeight="1" x14ac:dyDescent="0.25">
      <c r="A3" s="80" t="s">
        <v>120</v>
      </c>
      <c r="B3" s="80"/>
      <c r="C3" s="80"/>
      <c r="D3" s="1"/>
    </row>
    <row r="4" spans="1:4" x14ac:dyDescent="0.25">
      <c r="A4" s="79" t="s">
        <v>121</v>
      </c>
      <c r="B4" s="79"/>
      <c r="C4" s="79"/>
      <c r="D4" s="1"/>
    </row>
    <row r="5" spans="1:4" s="5" customFormat="1" ht="15.75" x14ac:dyDescent="0.25">
      <c r="A5" s="3"/>
      <c r="B5" s="3"/>
      <c r="C5" s="3"/>
      <c r="D5" s="4"/>
    </row>
    <row r="6" spans="1:4" x14ac:dyDescent="0.25">
      <c r="A6" s="78" t="s">
        <v>0</v>
      </c>
      <c r="B6" s="78"/>
      <c r="C6" s="6"/>
      <c r="D6" s="1"/>
    </row>
    <row r="7" spans="1:4" ht="18" customHeight="1" x14ac:dyDescent="0.25">
      <c r="A7" s="7"/>
      <c r="B7" s="8"/>
      <c r="C7" s="8"/>
      <c r="D7" s="9"/>
    </row>
    <row r="8" spans="1:4" x14ac:dyDescent="0.25">
      <c r="A8" s="6"/>
      <c r="B8" s="10" t="s">
        <v>1</v>
      </c>
      <c r="C8" s="11" t="s">
        <v>2</v>
      </c>
      <c r="D8" s="11"/>
    </row>
    <row r="9" spans="1:4" s="5" customFormat="1" ht="15.75" x14ac:dyDescent="0.25">
      <c r="A9" s="3"/>
      <c r="B9" s="12"/>
      <c r="C9" s="4"/>
      <c r="D9" s="4"/>
    </row>
    <row r="10" spans="1:4" x14ac:dyDescent="0.25">
      <c r="A10" s="6">
        <v>1000</v>
      </c>
      <c r="B10" s="13" t="s">
        <v>3</v>
      </c>
      <c r="C10" s="14">
        <f>C12+C16+C20+C25+C31+C38</f>
        <v>174395000</v>
      </c>
    </row>
    <row r="11" spans="1:4" s="5" customFormat="1" ht="15.75" x14ac:dyDescent="0.25">
      <c r="A11" s="3"/>
      <c r="B11" s="16"/>
      <c r="C11" s="4"/>
    </row>
    <row r="12" spans="1:4" s="20" customFormat="1" x14ac:dyDescent="0.25">
      <c r="A12" s="17">
        <v>1100</v>
      </c>
      <c r="B12" s="18" t="s">
        <v>4</v>
      </c>
      <c r="C12" s="19">
        <f>SUM(C13:C14)</f>
        <v>92090000</v>
      </c>
    </row>
    <row r="13" spans="1:4" x14ac:dyDescent="0.25">
      <c r="A13" s="21">
        <v>1110</v>
      </c>
      <c r="B13" s="22" t="s">
        <v>5</v>
      </c>
      <c r="C13" s="15">
        <v>41910000</v>
      </c>
    </row>
    <row r="14" spans="1:4" s="20" customFormat="1" x14ac:dyDescent="0.25">
      <c r="A14" s="23">
        <v>1130</v>
      </c>
      <c r="B14" s="24" t="s">
        <v>6</v>
      </c>
      <c r="C14" s="25">
        <v>50180000</v>
      </c>
    </row>
    <row r="15" spans="1:4" s="5" customFormat="1" ht="15.75" x14ac:dyDescent="0.25">
      <c r="A15" s="3"/>
      <c r="B15" s="16"/>
      <c r="C15" s="4"/>
    </row>
    <row r="16" spans="1:4" x14ac:dyDescent="0.25">
      <c r="A16" s="6">
        <v>1200</v>
      </c>
      <c r="B16" s="13" t="s">
        <v>7</v>
      </c>
      <c r="C16" s="14">
        <f>SUM(C17:C18)</f>
        <v>26177000</v>
      </c>
    </row>
    <row r="17" spans="1:3" x14ac:dyDescent="0.25">
      <c r="A17" s="21">
        <v>1210</v>
      </c>
      <c r="B17" s="22" t="s">
        <v>8</v>
      </c>
      <c r="C17" s="15">
        <v>26025000</v>
      </c>
    </row>
    <row r="18" spans="1:3" x14ac:dyDescent="0.25">
      <c r="A18" s="21">
        <v>1230</v>
      </c>
      <c r="B18" s="22" t="s">
        <v>9</v>
      </c>
      <c r="C18" s="15">
        <v>152000</v>
      </c>
    </row>
    <row r="19" spans="1:3" s="5" customFormat="1" ht="15.75" x14ac:dyDescent="0.25">
      <c r="A19" s="3"/>
      <c r="B19" s="16"/>
      <c r="C19" s="4"/>
    </row>
    <row r="20" spans="1:3" x14ac:dyDescent="0.25">
      <c r="A20" s="6">
        <v>1300</v>
      </c>
      <c r="B20" s="13" t="s">
        <v>10</v>
      </c>
      <c r="C20" s="14">
        <f>SUM(C21:C23)</f>
        <v>23015000</v>
      </c>
    </row>
    <row r="21" spans="1:3" x14ac:dyDescent="0.25">
      <c r="A21" s="21">
        <v>1310</v>
      </c>
      <c r="B21" s="22" t="s">
        <v>11</v>
      </c>
      <c r="C21" s="15">
        <v>20000</v>
      </c>
    </row>
    <row r="22" spans="1:3" x14ac:dyDescent="0.25">
      <c r="A22" s="21">
        <v>1320</v>
      </c>
      <c r="B22" s="22" t="s">
        <v>12</v>
      </c>
      <c r="C22" s="15">
        <v>19855000</v>
      </c>
    </row>
    <row r="23" spans="1:3" x14ac:dyDescent="0.25">
      <c r="A23" s="21">
        <v>1330</v>
      </c>
      <c r="B23" s="22" t="s">
        <v>13</v>
      </c>
      <c r="C23" s="15">
        <v>3140000</v>
      </c>
    </row>
    <row r="24" spans="1:3" s="5" customFormat="1" ht="15.75" x14ac:dyDescent="0.25">
      <c r="A24" s="3"/>
      <c r="B24" s="16"/>
      <c r="C24" s="26"/>
    </row>
    <row r="25" spans="1:3" x14ac:dyDescent="0.25">
      <c r="A25" s="6">
        <v>1400</v>
      </c>
      <c r="B25" s="13" t="s">
        <v>14</v>
      </c>
      <c r="C25" s="14">
        <f>SUM(C26:C29)</f>
        <v>12522000</v>
      </c>
    </row>
    <row r="26" spans="1:3" x14ac:dyDescent="0.25">
      <c r="A26" s="21">
        <v>1410</v>
      </c>
      <c r="B26" s="22" t="s">
        <v>15</v>
      </c>
      <c r="C26" s="15">
        <v>3876000</v>
      </c>
    </row>
    <row r="27" spans="1:3" x14ac:dyDescent="0.25">
      <c r="A27" s="21">
        <v>1420</v>
      </c>
      <c r="B27" s="22" t="s">
        <v>16</v>
      </c>
      <c r="C27" s="15">
        <v>2589000</v>
      </c>
    </row>
    <row r="28" spans="1:3" x14ac:dyDescent="0.25">
      <c r="A28" s="21">
        <v>1430</v>
      </c>
      <c r="B28" s="22" t="s">
        <v>17</v>
      </c>
      <c r="C28" s="15">
        <v>3107000</v>
      </c>
    </row>
    <row r="29" spans="1:3" x14ac:dyDescent="0.25">
      <c r="A29" s="21">
        <v>1440</v>
      </c>
      <c r="B29" s="22" t="s">
        <v>18</v>
      </c>
      <c r="C29" s="15">
        <v>2950000</v>
      </c>
    </row>
    <row r="30" spans="1:3" s="5" customFormat="1" ht="15.75" x14ac:dyDescent="0.25">
      <c r="A30" s="3"/>
      <c r="B30" s="16"/>
      <c r="C30" s="4"/>
    </row>
    <row r="31" spans="1:3" x14ac:dyDescent="0.25">
      <c r="A31" s="6">
        <v>1500</v>
      </c>
      <c r="B31" s="13" t="s">
        <v>19</v>
      </c>
      <c r="C31" s="14">
        <f>SUM(C32:C36)</f>
        <v>19167000</v>
      </c>
    </row>
    <row r="32" spans="1:3" x14ac:dyDescent="0.25">
      <c r="A32" s="21">
        <v>1510</v>
      </c>
      <c r="B32" s="22" t="s">
        <v>20</v>
      </c>
      <c r="C32" s="15">
        <v>7236000</v>
      </c>
    </row>
    <row r="33" spans="1:3" x14ac:dyDescent="0.25">
      <c r="A33" s="21">
        <v>1520</v>
      </c>
      <c r="B33" s="22" t="s">
        <v>21</v>
      </c>
      <c r="C33" s="15">
        <v>1000000</v>
      </c>
    </row>
    <row r="34" spans="1:3" x14ac:dyDescent="0.25">
      <c r="A34" s="21">
        <v>1540</v>
      </c>
      <c r="B34" s="22" t="s">
        <v>22</v>
      </c>
      <c r="C34" s="15">
        <v>5534000</v>
      </c>
    </row>
    <row r="35" spans="1:3" x14ac:dyDescent="0.25">
      <c r="A35" s="21">
        <v>1550</v>
      </c>
      <c r="B35" s="22" t="s">
        <v>23</v>
      </c>
      <c r="C35" s="15">
        <v>312000</v>
      </c>
    </row>
    <row r="36" spans="1:3" x14ac:dyDescent="0.25">
      <c r="A36" s="21">
        <v>1590</v>
      </c>
      <c r="B36" s="22" t="s">
        <v>24</v>
      </c>
      <c r="C36" s="15">
        <v>5085000</v>
      </c>
    </row>
    <row r="37" spans="1:3" x14ac:dyDescent="0.25">
      <c r="A37" s="7"/>
      <c r="B37" s="27"/>
      <c r="C37" s="1"/>
    </row>
    <row r="38" spans="1:3" x14ac:dyDescent="0.25">
      <c r="A38" s="6">
        <v>1700</v>
      </c>
      <c r="B38" s="13" t="s">
        <v>25</v>
      </c>
      <c r="C38" s="14">
        <f>SUM(C39)</f>
        <v>1424000</v>
      </c>
    </row>
    <row r="39" spans="1:3" x14ac:dyDescent="0.25">
      <c r="A39" s="21">
        <v>1710</v>
      </c>
      <c r="B39" s="22" t="s">
        <v>26</v>
      </c>
      <c r="C39" s="15">
        <v>1424000</v>
      </c>
    </row>
    <row r="40" spans="1:3" x14ac:dyDescent="0.25">
      <c r="A40" s="7"/>
      <c r="B40" s="27"/>
      <c r="C40" s="1"/>
    </row>
    <row r="41" spans="1:3" x14ac:dyDescent="0.25">
      <c r="A41" s="6">
        <v>2000</v>
      </c>
      <c r="B41" s="13" t="s">
        <v>27</v>
      </c>
      <c r="C41" s="14">
        <f>C43+C49+C54+C57+C60+C63</f>
        <v>6077000</v>
      </c>
    </row>
    <row r="42" spans="1:3" x14ac:dyDescent="0.25">
      <c r="A42" s="7"/>
      <c r="B42" s="27"/>
      <c r="C42" s="1"/>
    </row>
    <row r="43" spans="1:3" s="20" customFormat="1" ht="36" x14ac:dyDescent="0.25">
      <c r="A43" s="17">
        <v>2100</v>
      </c>
      <c r="B43" s="18" t="s">
        <v>28</v>
      </c>
      <c r="C43" s="19">
        <f>SUM(C44:C47)</f>
        <v>4033000</v>
      </c>
    </row>
    <row r="44" spans="1:3" x14ac:dyDescent="0.25">
      <c r="A44" s="21">
        <v>2110</v>
      </c>
      <c r="B44" s="22" t="s">
        <v>29</v>
      </c>
      <c r="C44" s="15">
        <v>1300000</v>
      </c>
    </row>
    <row r="45" spans="1:3" s="20" customFormat="1" ht="37.5" customHeight="1" x14ac:dyDescent="0.25">
      <c r="A45" s="23">
        <v>2140</v>
      </c>
      <c r="B45" s="28" t="s">
        <v>30</v>
      </c>
      <c r="C45" s="25">
        <v>1236000</v>
      </c>
    </row>
    <row r="46" spans="1:3" x14ac:dyDescent="0.25">
      <c r="A46" s="21">
        <v>2150</v>
      </c>
      <c r="B46" s="22" t="s">
        <v>31</v>
      </c>
      <c r="C46" s="15">
        <v>1107000</v>
      </c>
    </row>
    <row r="47" spans="1:3" x14ac:dyDescent="0.25">
      <c r="A47" s="21">
        <v>2160</v>
      </c>
      <c r="B47" s="22" t="s">
        <v>32</v>
      </c>
      <c r="C47" s="15">
        <v>390000</v>
      </c>
    </row>
    <row r="48" spans="1:3" x14ac:dyDescent="0.25">
      <c r="A48" s="7"/>
      <c r="B48" s="27"/>
      <c r="C48" s="1"/>
    </row>
    <row r="49" spans="1:3" s="20" customFormat="1" ht="36" x14ac:dyDescent="0.25">
      <c r="A49" s="17">
        <v>2400</v>
      </c>
      <c r="B49" s="18" t="s">
        <v>33</v>
      </c>
      <c r="C49" s="19">
        <f>SUM(C50:C52)</f>
        <v>140000</v>
      </c>
    </row>
    <row r="50" spans="1:3" x14ac:dyDescent="0.25">
      <c r="A50" s="21">
        <v>2460</v>
      </c>
      <c r="B50" s="22" t="s">
        <v>34</v>
      </c>
      <c r="C50" s="15">
        <v>100000</v>
      </c>
    </row>
    <row r="51" spans="1:3" x14ac:dyDescent="0.25">
      <c r="A51" s="21">
        <v>2480</v>
      </c>
      <c r="B51" s="22" t="s">
        <v>35</v>
      </c>
      <c r="C51" s="15">
        <v>20000</v>
      </c>
    </row>
    <row r="52" spans="1:3" x14ac:dyDescent="0.25">
      <c r="A52" s="21">
        <v>2490</v>
      </c>
      <c r="B52" s="22" t="s">
        <v>36</v>
      </c>
      <c r="C52" s="15">
        <v>20000</v>
      </c>
    </row>
    <row r="53" spans="1:3" x14ac:dyDescent="0.25">
      <c r="A53" s="7"/>
      <c r="B53" s="27"/>
      <c r="C53" s="1"/>
    </row>
    <row r="54" spans="1:3" x14ac:dyDescent="0.25">
      <c r="A54" s="6">
        <v>2500</v>
      </c>
      <c r="B54" s="13" t="s">
        <v>37</v>
      </c>
      <c r="C54" s="14">
        <f>SUM(C55:C55)</f>
        <v>73000</v>
      </c>
    </row>
    <row r="55" spans="1:3" x14ac:dyDescent="0.25">
      <c r="A55" s="21">
        <v>2530</v>
      </c>
      <c r="B55" s="22" t="s">
        <v>38</v>
      </c>
      <c r="C55" s="15">
        <v>73000</v>
      </c>
    </row>
    <row r="56" spans="1:3" x14ac:dyDescent="0.25">
      <c r="A56" s="7"/>
      <c r="B56" s="27"/>
      <c r="C56" s="1"/>
    </row>
    <row r="57" spans="1:3" x14ac:dyDescent="0.25">
      <c r="A57" s="6">
        <v>2600</v>
      </c>
      <c r="B57" s="13" t="s">
        <v>39</v>
      </c>
      <c r="C57" s="14">
        <f>SUM(C58)</f>
        <v>900000</v>
      </c>
    </row>
    <row r="58" spans="1:3" x14ac:dyDescent="0.25">
      <c r="A58" s="21">
        <v>2610</v>
      </c>
      <c r="B58" s="22" t="s">
        <v>40</v>
      </c>
      <c r="C58" s="15">
        <v>900000</v>
      </c>
    </row>
    <row r="59" spans="1:3" x14ac:dyDescent="0.25">
      <c r="A59" s="7"/>
      <c r="B59" s="27"/>
      <c r="C59" s="1"/>
    </row>
    <row r="60" spans="1:3" s="20" customFormat="1" ht="36" x14ac:dyDescent="0.25">
      <c r="A60" s="17">
        <v>2700</v>
      </c>
      <c r="B60" s="18" t="s">
        <v>41</v>
      </c>
      <c r="C60" s="19">
        <f>SUM(C61)</f>
        <v>635000</v>
      </c>
    </row>
    <row r="61" spans="1:3" x14ac:dyDescent="0.25">
      <c r="A61" s="21">
        <v>2710</v>
      </c>
      <c r="B61" s="22" t="s">
        <v>42</v>
      </c>
      <c r="C61" s="15">
        <v>635000</v>
      </c>
    </row>
    <row r="62" spans="1:3" x14ac:dyDescent="0.25">
      <c r="A62" s="7"/>
      <c r="B62" s="27"/>
      <c r="C62" s="1"/>
    </row>
    <row r="63" spans="1:3" x14ac:dyDescent="0.25">
      <c r="A63" s="6">
        <v>2900</v>
      </c>
      <c r="B63" s="13" t="s">
        <v>43</v>
      </c>
      <c r="C63" s="14">
        <f>SUM(C64:C69)</f>
        <v>296000</v>
      </c>
    </row>
    <row r="64" spans="1:3" x14ac:dyDescent="0.25">
      <c r="A64" s="21">
        <v>2910</v>
      </c>
      <c r="B64" s="22" t="s">
        <v>44</v>
      </c>
      <c r="C64" s="15">
        <v>10000</v>
      </c>
    </row>
    <row r="65" spans="1:3" x14ac:dyDescent="0.25">
      <c r="A65" s="21">
        <v>2920</v>
      </c>
      <c r="B65" s="22" t="s">
        <v>45</v>
      </c>
      <c r="C65" s="15">
        <v>50000</v>
      </c>
    </row>
    <row r="66" spans="1:3" ht="36" x14ac:dyDescent="0.25">
      <c r="A66" s="23">
        <v>2940</v>
      </c>
      <c r="B66" s="28" t="s">
        <v>118</v>
      </c>
      <c r="C66" s="25">
        <v>20000</v>
      </c>
    </row>
    <row r="67" spans="1:3" x14ac:dyDescent="0.25">
      <c r="A67" s="21">
        <v>2960</v>
      </c>
      <c r="B67" s="22" t="s">
        <v>46</v>
      </c>
      <c r="C67" s="15">
        <v>126000</v>
      </c>
    </row>
    <row r="68" spans="1:3" s="20" customFormat="1" x14ac:dyDescent="0.25">
      <c r="A68" s="23">
        <v>2980</v>
      </c>
      <c r="B68" s="28" t="s">
        <v>47</v>
      </c>
      <c r="C68" s="25">
        <v>40000</v>
      </c>
    </row>
    <row r="69" spans="1:3" x14ac:dyDescent="0.25">
      <c r="A69" s="21">
        <v>2990</v>
      </c>
      <c r="B69" s="22" t="s">
        <v>48</v>
      </c>
      <c r="C69" s="15">
        <v>50000</v>
      </c>
    </row>
    <row r="70" spans="1:3" x14ac:dyDescent="0.25">
      <c r="A70" s="7"/>
      <c r="B70" s="27"/>
      <c r="C70" s="1"/>
    </row>
    <row r="71" spans="1:3" x14ac:dyDescent="0.25">
      <c r="A71" s="6">
        <v>3000</v>
      </c>
      <c r="B71" s="13" t="s">
        <v>49</v>
      </c>
      <c r="C71" s="14">
        <f>C73+C81+C85+C91+C95+C104+C108+C114+C118</f>
        <v>136528000</v>
      </c>
    </row>
    <row r="72" spans="1:3" x14ac:dyDescent="0.25">
      <c r="A72" s="7"/>
      <c r="B72" s="27"/>
      <c r="C72" s="1"/>
    </row>
    <row r="73" spans="1:3" x14ac:dyDescent="0.25">
      <c r="A73" s="6">
        <v>3100</v>
      </c>
      <c r="B73" s="13" t="s">
        <v>50</v>
      </c>
      <c r="C73" s="14">
        <f>SUM(C74:C79)</f>
        <v>7040000</v>
      </c>
    </row>
    <row r="74" spans="1:3" x14ac:dyDescent="0.25">
      <c r="A74" s="21">
        <v>3110</v>
      </c>
      <c r="B74" s="22" t="s">
        <v>51</v>
      </c>
      <c r="C74" s="15">
        <v>2800000</v>
      </c>
    </row>
    <row r="75" spans="1:3" x14ac:dyDescent="0.25">
      <c r="A75" s="21">
        <v>3120</v>
      </c>
      <c r="B75" s="22" t="s">
        <v>52</v>
      </c>
      <c r="C75" s="15">
        <v>16000</v>
      </c>
    </row>
    <row r="76" spans="1:3" x14ac:dyDescent="0.25">
      <c r="A76" s="21">
        <v>3130</v>
      </c>
      <c r="B76" s="22" t="s">
        <v>53</v>
      </c>
      <c r="C76" s="15">
        <v>280000</v>
      </c>
    </row>
    <row r="77" spans="1:3" x14ac:dyDescent="0.25">
      <c r="A77" s="21">
        <v>3140</v>
      </c>
      <c r="B77" s="22" t="s">
        <v>54</v>
      </c>
      <c r="C77" s="15">
        <v>2550000</v>
      </c>
    </row>
    <row r="78" spans="1:3" x14ac:dyDescent="0.25">
      <c r="A78" s="21">
        <v>3150</v>
      </c>
      <c r="B78" s="22" t="s">
        <v>55</v>
      </c>
      <c r="C78" s="15">
        <v>1224000</v>
      </c>
    </row>
    <row r="79" spans="1:3" x14ac:dyDescent="0.25">
      <c r="A79" s="21">
        <v>3180</v>
      </c>
      <c r="B79" s="22" t="s">
        <v>56</v>
      </c>
      <c r="C79" s="15">
        <v>170000</v>
      </c>
    </row>
    <row r="80" spans="1:3" s="5" customFormat="1" ht="15.75" x14ac:dyDescent="0.25">
      <c r="A80" s="3"/>
      <c r="B80" s="16"/>
      <c r="C80" s="4"/>
    </row>
    <row r="81" spans="1:3" x14ac:dyDescent="0.25">
      <c r="A81" s="6">
        <v>3200</v>
      </c>
      <c r="B81" s="13" t="s">
        <v>57</v>
      </c>
      <c r="C81" s="14">
        <f>SUM(C82:C83)</f>
        <v>2504000</v>
      </c>
    </row>
    <row r="82" spans="1:3" s="20" customFormat="1" ht="36" x14ac:dyDescent="0.25">
      <c r="A82" s="23">
        <v>3230</v>
      </c>
      <c r="B82" s="28" t="s">
        <v>58</v>
      </c>
      <c r="C82" s="25">
        <v>904000</v>
      </c>
    </row>
    <row r="83" spans="1:3" x14ac:dyDescent="0.25">
      <c r="A83" s="23">
        <v>3270</v>
      </c>
      <c r="B83" s="22" t="s">
        <v>59</v>
      </c>
      <c r="C83" s="15">
        <v>1600000</v>
      </c>
    </row>
    <row r="84" spans="1:3" s="5" customFormat="1" ht="15.75" x14ac:dyDescent="0.25">
      <c r="A84" s="3"/>
      <c r="B84" s="16"/>
      <c r="C84" s="4"/>
    </row>
    <row r="85" spans="1:3" s="20" customFormat="1" ht="36" x14ac:dyDescent="0.25">
      <c r="A85" s="17">
        <v>3300</v>
      </c>
      <c r="B85" s="18" t="s">
        <v>60</v>
      </c>
      <c r="C85" s="19">
        <f>SUM(C86:C89)</f>
        <v>2550000</v>
      </c>
    </row>
    <row r="86" spans="1:3" x14ac:dyDescent="0.25">
      <c r="A86" s="23">
        <v>3310</v>
      </c>
      <c r="B86" s="22" t="s">
        <v>61</v>
      </c>
      <c r="C86" s="15">
        <v>250000</v>
      </c>
    </row>
    <row r="87" spans="1:3" s="20" customFormat="1" ht="38.25" customHeight="1" x14ac:dyDescent="0.25">
      <c r="A87" s="23">
        <v>3330</v>
      </c>
      <c r="B87" s="28" t="s">
        <v>62</v>
      </c>
      <c r="C87" s="25">
        <v>600000</v>
      </c>
    </row>
    <row r="88" spans="1:3" x14ac:dyDescent="0.25">
      <c r="A88" s="23">
        <v>3360</v>
      </c>
      <c r="B88" s="22" t="s">
        <v>63</v>
      </c>
      <c r="C88" s="15">
        <v>700000</v>
      </c>
    </row>
    <row r="89" spans="1:3" s="20" customFormat="1" x14ac:dyDescent="0.25">
      <c r="A89" s="23">
        <v>3390</v>
      </c>
      <c r="B89" s="28" t="s">
        <v>64</v>
      </c>
      <c r="C89" s="25">
        <v>1000000</v>
      </c>
    </row>
    <row r="90" spans="1:3" ht="15" customHeight="1" x14ac:dyDescent="0.25">
      <c r="A90" s="40"/>
      <c r="B90" s="27"/>
      <c r="C90" s="1"/>
    </row>
    <row r="91" spans="1:3" x14ac:dyDescent="0.25">
      <c r="A91" s="6">
        <v>3400</v>
      </c>
      <c r="B91" s="13" t="s">
        <v>65</v>
      </c>
      <c r="C91" s="14">
        <f>SUM(C92:C93)</f>
        <v>491000</v>
      </c>
    </row>
    <row r="92" spans="1:3" x14ac:dyDescent="0.25">
      <c r="A92" s="21">
        <v>3410</v>
      </c>
      <c r="B92" s="22" t="s">
        <v>66</v>
      </c>
      <c r="C92" s="15">
        <v>56000</v>
      </c>
    </row>
    <row r="93" spans="1:3" x14ac:dyDescent="0.25">
      <c r="A93" s="21">
        <v>3450</v>
      </c>
      <c r="B93" s="22" t="s">
        <v>67</v>
      </c>
      <c r="C93" s="15">
        <v>435000</v>
      </c>
    </row>
    <row r="94" spans="1:3" ht="15" customHeight="1" x14ac:dyDescent="0.25">
      <c r="A94" s="40"/>
      <c r="B94" s="27"/>
      <c r="C94" s="1"/>
    </row>
    <row r="95" spans="1:3" s="20" customFormat="1" ht="36" x14ac:dyDescent="0.25">
      <c r="A95" s="17">
        <v>3500</v>
      </c>
      <c r="B95" s="18" t="s">
        <v>68</v>
      </c>
      <c r="C95" s="19">
        <f>SUM(C96:C102)</f>
        <v>5804000</v>
      </c>
    </row>
    <row r="96" spans="1:3" x14ac:dyDescent="0.25">
      <c r="A96" s="21">
        <v>3510</v>
      </c>
      <c r="B96" s="22" t="s">
        <v>69</v>
      </c>
      <c r="C96" s="15">
        <v>1000000</v>
      </c>
    </row>
    <row r="97" spans="1:3" s="20" customFormat="1" ht="36.75" customHeight="1" x14ac:dyDescent="0.25">
      <c r="A97" s="23">
        <v>3520</v>
      </c>
      <c r="B97" s="28" t="s">
        <v>70</v>
      </c>
      <c r="C97" s="25">
        <v>100000</v>
      </c>
    </row>
    <row r="98" spans="1:3" s="20" customFormat="1" ht="36.75" customHeight="1" x14ac:dyDescent="0.25">
      <c r="A98" s="23">
        <v>3530</v>
      </c>
      <c r="B98" s="28" t="s">
        <v>71</v>
      </c>
      <c r="C98" s="25">
        <v>100000</v>
      </c>
    </row>
    <row r="99" spans="1:3" s="20" customFormat="1" x14ac:dyDescent="0.25">
      <c r="A99" s="23">
        <v>3550</v>
      </c>
      <c r="B99" s="28" t="s">
        <v>72</v>
      </c>
      <c r="C99" s="25">
        <v>900000</v>
      </c>
    </row>
    <row r="100" spans="1:3" s="20" customFormat="1" ht="36.75" customHeight="1" x14ac:dyDescent="0.25">
      <c r="A100" s="23">
        <v>3570</v>
      </c>
      <c r="B100" s="28" t="s">
        <v>73</v>
      </c>
      <c r="C100" s="25">
        <v>1500000</v>
      </c>
    </row>
    <row r="101" spans="1:3" x14ac:dyDescent="0.25">
      <c r="A101" s="21">
        <v>3580</v>
      </c>
      <c r="B101" s="22" t="s">
        <v>74</v>
      </c>
      <c r="C101" s="15">
        <v>2100000</v>
      </c>
    </row>
    <row r="102" spans="1:3" x14ac:dyDescent="0.25">
      <c r="A102" s="21">
        <v>3590</v>
      </c>
      <c r="B102" s="22" t="s">
        <v>75</v>
      </c>
      <c r="C102" s="15">
        <v>104000</v>
      </c>
    </row>
    <row r="103" spans="1:3" ht="15" customHeight="1" x14ac:dyDescent="0.25">
      <c r="A103" s="40"/>
      <c r="B103" s="27"/>
      <c r="C103" s="1"/>
    </row>
    <row r="104" spans="1:3" x14ac:dyDescent="0.25">
      <c r="A104" s="6">
        <v>3600</v>
      </c>
      <c r="B104" s="13" t="s">
        <v>76</v>
      </c>
      <c r="C104" s="14">
        <f>SUM(C105:C106)</f>
        <v>5680000</v>
      </c>
    </row>
    <row r="105" spans="1:3" s="20" customFormat="1" ht="36" x14ac:dyDescent="0.25">
      <c r="A105" s="23">
        <v>3610</v>
      </c>
      <c r="B105" s="28" t="s">
        <v>77</v>
      </c>
      <c r="C105" s="25">
        <v>5000000</v>
      </c>
    </row>
    <row r="106" spans="1:3" x14ac:dyDescent="0.25">
      <c r="A106" s="23">
        <v>3690</v>
      </c>
      <c r="B106" s="22" t="s">
        <v>78</v>
      </c>
      <c r="C106" s="15">
        <v>680000</v>
      </c>
    </row>
    <row r="107" spans="1:3" ht="15" customHeight="1" x14ac:dyDescent="0.25">
      <c r="A107" s="40"/>
      <c r="B107" s="27"/>
      <c r="C107" s="1"/>
    </row>
    <row r="108" spans="1:3" x14ac:dyDescent="0.25">
      <c r="A108" s="6">
        <v>3700</v>
      </c>
      <c r="B108" s="13" t="s">
        <v>79</v>
      </c>
      <c r="C108" s="14">
        <f>SUM(C109:C112)</f>
        <v>740000</v>
      </c>
    </row>
    <row r="109" spans="1:3" x14ac:dyDescent="0.25">
      <c r="A109" s="21">
        <v>3710</v>
      </c>
      <c r="B109" s="22" t="s">
        <v>80</v>
      </c>
      <c r="C109" s="15">
        <v>550000</v>
      </c>
    </row>
    <row r="110" spans="1:3" x14ac:dyDescent="0.25">
      <c r="A110" s="21">
        <v>3720</v>
      </c>
      <c r="B110" s="22" t="s">
        <v>81</v>
      </c>
      <c r="C110" s="15">
        <v>40000</v>
      </c>
    </row>
    <row r="111" spans="1:3" x14ac:dyDescent="0.25">
      <c r="A111" s="21">
        <v>3750</v>
      </c>
      <c r="B111" s="22" t="s">
        <v>82</v>
      </c>
      <c r="C111" s="15">
        <v>100000</v>
      </c>
    </row>
    <row r="112" spans="1:3" x14ac:dyDescent="0.25">
      <c r="A112" s="21">
        <v>3760</v>
      </c>
      <c r="B112" s="22" t="s">
        <v>83</v>
      </c>
      <c r="C112" s="15">
        <v>50000</v>
      </c>
    </row>
    <row r="113" spans="1:3" ht="15" customHeight="1" x14ac:dyDescent="0.25">
      <c r="A113" s="40"/>
      <c r="B113" s="27"/>
      <c r="C113" s="1"/>
    </row>
    <row r="114" spans="1:3" x14ac:dyDescent="0.25">
      <c r="A114" s="6">
        <v>3800</v>
      </c>
      <c r="B114" s="13" t="s">
        <v>84</v>
      </c>
      <c r="C114" s="14">
        <f>SUM(C115:C116)</f>
        <v>5905000</v>
      </c>
    </row>
    <row r="115" spans="1:3" x14ac:dyDescent="0.25">
      <c r="A115" s="21">
        <v>3820</v>
      </c>
      <c r="B115" s="22" t="s">
        <v>85</v>
      </c>
      <c r="C115" s="15">
        <v>5825000</v>
      </c>
    </row>
    <row r="116" spans="1:3" x14ac:dyDescent="0.25">
      <c r="A116" s="21">
        <v>3850</v>
      </c>
      <c r="B116" s="22" t="s">
        <v>86</v>
      </c>
      <c r="C116" s="15">
        <v>80000</v>
      </c>
    </row>
    <row r="117" spans="1:3" ht="15" customHeight="1" x14ac:dyDescent="0.25">
      <c r="A117" s="7"/>
      <c r="B117" s="27"/>
      <c r="C117" s="1"/>
    </row>
    <row r="118" spans="1:3" x14ac:dyDescent="0.25">
      <c r="A118" s="6">
        <v>3900</v>
      </c>
      <c r="B118" s="13" t="s">
        <v>87</v>
      </c>
      <c r="C118" s="14">
        <f>SUM(C119:C121)</f>
        <v>105814000</v>
      </c>
    </row>
    <row r="119" spans="1:3" x14ac:dyDescent="0.25">
      <c r="A119" s="21">
        <v>3920</v>
      </c>
      <c r="B119" s="22" t="s">
        <v>88</v>
      </c>
      <c r="C119" s="15">
        <v>220000</v>
      </c>
    </row>
    <row r="120" spans="1:3" x14ac:dyDescent="0.25">
      <c r="A120" s="21">
        <v>3980</v>
      </c>
      <c r="B120" s="22" t="s">
        <v>89</v>
      </c>
      <c r="C120" s="15">
        <v>5947000</v>
      </c>
    </row>
    <row r="121" spans="1:3" x14ac:dyDescent="0.25">
      <c r="A121" s="39">
        <v>3990</v>
      </c>
      <c r="B121" s="13" t="s">
        <v>90</v>
      </c>
      <c r="C121" s="14">
        <f>SUM(C122:C130)</f>
        <v>99647000</v>
      </c>
    </row>
    <row r="122" spans="1:3" x14ac:dyDescent="0.25">
      <c r="A122" s="29">
        <v>3990</v>
      </c>
      <c r="B122" s="22" t="s">
        <v>91</v>
      </c>
      <c r="C122" s="15">
        <v>900000</v>
      </c>
    </row>
    <row r="123" spans="1:3" x14ac:dyDescent="0.25">
      <c r="A123" s="29">
        <v>3991</v>
      </c>
      <c r="B123" s="22" t="s">
        <v>92</v>
      </c>
      <c r="C123" s="15">
        <v>200000</v>
      </c>
    </row>
    <row r="124" spans="1:3" x14ac:dyDescent="0.25">
      <c r="A124" s="29">
        <v>3992</v>
      </c>
      <c r="B124" s="22" t="s">
        <v>93</v>
      </c>
      <c r="C124" s="15">
        <v>100000</v>
      </c>
    </row>
    <row r="125" spans="1:3" x14ac:dyDescent="0.25">
      <c r="A125" s="29">
        <v>3993</v>
      </c>
      <c r="B125" s="22" t="s">
        <v>94</v>
      </c>
      <c r="C125" s="15">
        <v>38052000</v>
      </c>
    </row>
    <row r="126" spans="1:3" x14ac:dyDescent="0.25">
      <c r="A126" s="29">
        <v>3993</v>
      </c>
      <c r="B126" s="22" t="s">
        <v>95</v>
      </c>
      <c r="C126" s="15">
        <v>48384000</v>
      </c>
    </row>
    <row r="127" spans="1:3" x14ac:dyDescent="0.25">
      <c r="A127" s="29">
        <v>3994</v>
      </c>
      <c r="B127" s="22" t="s">
        <v>96</v>
      </c>
      <c r="C127" s="15">
        <v>2621000</v>
      </c>
    </row>
    <row r="128" spans="1:3" x14ac:dyDescent="0.25">
      <c r="A128" s="29">
        <v>3995</v>
      </c>
      <c r="B128" s="22" t="s">
        <v>97</v>
      </c>
      <c r="C128" s="15">
        <v>5014000</v>
      </c>
    </row>
    <row r="129" spans="1:3" x14ac:dyDescent="0.25">
      <c r="A129" s="29">
        <v>3995</v>
      </c>
      <c r="B129" s="22" t="s">
        <v>98</v>
      </c>
      <c r="C129" s="15">
        <v>2150000</v>
      </c>
    </row>
    <row r="130" spans="1:3" x14ac:dyDescent="0.25">
      <c r="A130" s="29">
        <v>3997</v>
      </c>
      <c r="B130" s="22" t="s">
        <v>99</v>
      </c>
      <c r="C130" s="15">
        <v>2226000</v>
      </c>
    </row>
    <row r="131" spans="1:3" x14ac:dyDescent="0.25">
      <c r="A131" s="30"/>
      <c r="B131" s="22"/>
      <c r="C131" s="15"/>
    </row>
    <row r="132" spans="1:3" x14ac:dyDescent="0.25">
      <c r="A132" s="40"/>
      <c r="B132" s="31" t="s">
        <v>100</v>
      </c>
      <c r="C132" s="32">
        <f>C10+C41+C71</f>
        <v>317000000</v>
      </c>
    </row>
    <row r="133" spans="1:3" x14ac:dyDescent="0.25">
      <c r="A133" s="40"/>
      <c r="B133" s="27"/>
      <c r="C133" s="1"/>
    </row>
    <row r="134" spans="1:3" x14ac:dyDescent="0.25">
      <c r="A134" s="39"/>
      <c r="B134" s="10" t="s">
        <v>101</v>
      </c>
      <c r="C134" s="1"/>
    </row>
    <row r="135" spans="1:3" s="5" customFormat="1" ht="15.75" x14ac:dyDescent="0.25">
      <c r="A135" s="3"/>
      <c r="B135" s="16"/>
      <c r="C135" s="4"/>
    </row>
    <row r="136" spans="1:3" x14ac:dyDescent="0.25">
      <c r="A136" s="39">
        <v>5000</v>
      </c>
      <c r="B136" s="13" t="s">
        <v>102</v>
      </c>
      <c r="C136" s="14">
        <f>C138+C143+C149</f>
        <v>4000000</v>
      </c>
    </row>
    <row r="137" spans="1:3" s="5" customFormat="1" ht="15.75" x14ac:dyDescent="0.25">
      <c r="A137" s="3"/>
      <c r="B137" s="16"/>
      <c r="C137" s="4"/>
    </row>
    <row r="138" spans="1:3" x14ac:dyDescent="0.25">
      <c r="A138" s="39">
        <v>5100</v>
      </c>
      <c r="B138" s="13" t="s">
        <v>103</v>
      </c>
      <c r="C138" s="14">
        <f>SUM(C139:C141)</f>
        <v>1670000</v>
      </c>
    </row>
    <row r="139" spans="1:3" x14ac:dyDescent="0.25">
      <c r="A139" s="21">
        <v>5110</v>
      </c>
      <c r="B139" s="22" t="s">
        <v>104</v>
      </c>
      <c r="C139" s="33">
        <v>100000</v>
      </c>
    </row>
    <row r="140" spans="1:3" x14ac:dyDescent="0.25">
      <c r="A140" s="21">
        <v>5150</v>
      </c>
      <c r="B140" s="22" t="s">
        <v>105</v>
      </c>
      <c r="C140" s="33">
        <v>1500000</v>
      </c>
    </row>
    <row r="141" spans="1:3" x14ac:dyDescent="0.25">
      <c r="A141" s="21">
        <v>5190</v>
      </c>
      <c r="B141" s="22" t="s">
        <v>106</v>
      </c>
      <c r="C141" s="33">
        <v>70000</v>
      </c>
    </row>
    <row r="142" spans="1:3" s="5" customFormat="1" ht="15.75" x14ac:dyDescent="0.25">
      <c r="A142" s="3"/>
      <c r="B142" s="16"/>
      <c r="C142" s="4"/>
    </row>
    <row r="143" spans="1:3" x14ac:dyDescent="0.25">
      <c r="A143" s="39">
        <v>5600</v>
      </c>
      <c r="B143" s="13" t="s">
        <v>107</v>
      </c>
      <c r="C143" s="14">
        <f>SUM(C144:C147)</f>
        <v>330000</v>
      </c>
    </row>
    <row r="144" spans="1:3" s="20" customFormat="1" ht="36" x14ac:dyDescent="0.25">
      <c r="A144" s="23">
        <v>5640</v>
      </c>
      <c r="B144" s="28" t="s">
        <v>108</v>
      </c>
      <c r="C144" s="25">
        <v>100000</v>
      </c>
    </row>
    <row r="145" spans="1:6" x14ac:dyDescent="0.25">
      <c r="A145" s="21">
        <v>5650</v>
      </c>
      <c r="B145" s="22" t="s">
        <v>109</v>
      </c>
      <c r="C145" s="33">
        <v>200000</v>
      </c>
    </row>
    <row r="146" spans="1:6" x14ac:dyDescent="0.25">
      <c r="A146" s="21">
        <v>5670</v>
      </c>
      <c r="B146" s="22" t="s">
        <v>110</v>
      </c>
      <c r="C146" s="34">
        <v>20000</v>
      </c>
    </row>
    <row r="147" spans="1:6" x14ac:dyDescent="0.25">
      <c r="A147" s="21">
        <v>5690</v>
      </c>
      <c r="B147" s="22" t="s">
        <v>111</v>
      </c>
      <c r="C147" s="33">
        <v>10000</v>
      </c>
    </row>
    <row r="148" spans="1:6" s="5" customFormat="1" ht="15.75" x14ac:dyDescent="0.25">
      <c r="A148" s="3"/>
      <c r="B148" s="16"/>
      <c r="C148" s="4"/>
    </row>
    <row r="149" spans="1:6" x14ac:dyDescent="0.25">
      <c r="A149" s="39">
        <v>5900</v>
      </c>
      <c r="B149" s="13" t="s">
        <v>112</v>
      </c>
      <c r="C149" s="14">
        <f>SUM(C150)</f>
        <v>2000000</v>
      </c>
    </row>
    <row r="150" spans="1:6" x14ac:dyDescent="0.25">
      <c r="A150" s="21">
        <v>5970</v>
      </c>
      <c r="B150" s="22" t="s">
        <v>113</v>
      </c>
      <c r="C150" s="33">
        <v>2000000</v>
      </c>
    </row>
    <row r="151" spans="1:6" x14ac:dyDescent="0.25">
      <c r="A151" s="21"/>
      <c r="B151" s="22"/>
      <c r="C151" s="33"/>
    </row>
    <row r="152" spans="1:6" x14ac:dyDescent="0.25">
      <c r="A152" s="39">
        <v>6000</v>
      </c>
      <c r="B152" s="13" t="s">
        <v>114</v>
      </c>
      <c r="C152" s="14">
        <f>SUM(C153)</f>
        <v>6000000</v>
      </c>
      <c r="D152" s="85"/>
      <c r="E152" s="14"/>
      <c r="F152" s="37"/>
    </row>
    <row r="153" spans="1:6" x14ac:dyDescent="0.25">
      <c r="A153" s="39">
        <v>6200</v>
      </c>
      <c r="B153" s="13" t="s">
        <v>115</v>
      </c>
      <c r="C153" s="14">
        <f>SUM(C154)</f>
        <v>6000000</v>
      </c>
      <c r="D153" s="85"/>
      <c r="E153" s="14"/>
      <c r="F153" s="37"/>
    </row>
    <row r="154" spans="1:6" x14ac:dyDescent="0.25">
      <c r="A154" s="21">
        <v>6220</v>
      </c>
      <c r="B154" s="22" t="s">
        <v>116</v>
      </c>
      <c r="C154" s="33">
        <v>6000000</v>
      </c>
      <c r="D154" s="86"/>
      <c r="E154" s="15"/>
      <c r="F154" s="38"/>
    </row>
    <row r="155" spans="1:6" x14ac:dyDescent="0.25">
      <c r="A155" s="21"/>
      <c r="B155" s="22"/>
      <c r="C155" s="33"/>
    </row>
    <row r="156" spans="1:6" x14ac:dyDescent="0.25">
      <c r="A156" s="40"/>
      <c r="B156" s="31" t="s">
        <v>117</v>
      </c>
      <c r="C156" s="32">
        <f>C136+C152</f>
        <v>10000000</v>
      </c>
    </row>
    <row r="157" spans="1:6" s="5" customFormat="1" ht="15.75" x14ac:dyDescent="0.25">
      <c r="A157" s="3"/>
      <c r="B157" s="26"/>
      <c r="C157" s="4"/>
    </row>
    <row r="158" spans="1:6" x14ac:dyDescent="0.25">
      <c r="A158" s="1"/>
      <c r="B158" s="40" t="s">
        <v>123</v>
      </c>
      <c r="C158" s="35">
        <f>C132+C156</f>
        <v>327000000</v>
      </c>
    </row>
    <row r="159" spans="1:6" ht="3" customHeight="1" x14ac:dyDescent="0.25">
      <c r="A159" s="1"/>
      <c r="B159" s="8"/>
      <c r="C159" s="8"/>
    </row>
    <row r="160" spans="1:6" x14ac:dyDescent="0.25">
      <c r="B160" s="36"/>
      <c r="C160" s="36"/>
    </row>
    <row r="161" spans="2:3" x14ac:dyDescent="0.25">
      <c r="B161" s="36"/>
      <c r="C161" s="36"/>
    </row>
  </sheetData>
  <mergeCells count="5">
    <mergeCell ref="A6:B6"/>
    <mergeCell ref="A1:C1"/>
    <mergeCell ref="A2:C2"/>
    <mergeCell ref="A3:C3"/>
    <mergeCell ref="A4:C4"/>
  </mergeCells>
  <printOptions horizontalCentered="1"/>
  <pageMargins left="0.59055118110236227" right="0.19685039370078741" top="1.3779527559055118" bottom="0.98425196850393704" header="0" footer="0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6" workbookViewId="0">
      <selection sqref="A1:D43"/>
    </sheetView>
  </sheetViews>
  <sheetFormatPr baseColWidth="10" defaultRowHeight="15" x14ac:dyDescent="0.25"/>
  <cols>
    <col min="1" max="1" width="4.42578125" style="41" customWidth="1"/>
    <col min="2" max="2" width="4.140625" style="41" customWidth="1"/>
    <col min="3" max="3" width="72.85546875" style="41" customWidth="1"/>
    <col min="4" max="4" width="14" style="41" bestFit="1" customWidth="1"/>
    <col min="5" max="5" width="14.5703125" style="41" hidden="1" customWidth="1"/>
    <col min="6" max="6" width="13.7109375" style="42" bestFit="1" customWidth="1"/>
    <col min="7" max="248" width="11.42578125" style="41"/>
    <col min="249" max="249" width="48.140625" style="41" customWidth="1"/>
    <col min="250" max="250" width="16.85546875" style="41" customWidth="1"/>
    <col min="251" max="251" width="17.28515625" style="41" customWidth="1"/>
    <col min="252" max="252" width="17.140625" style="41" customWidth="1"/>
    <col min="253" max="253" width="17.7109375" style="41" customWidth="1"/>
    <col min="254" max="254" width="19.85546875" style="41" customWidth="1"/>
    <col min="255" max="255" width="18.140625" style="41" customWidth="1"/>
    <col min="256" max="256" width="18" style="41" customWidth="1"/>
    <col min="257" max="257" width="15" style="41" customWidth="1"/>
    <col min="258" max="258" width="15.140625" style="41" customWidth="1"/>
    <col min="259" max="259" width="14" style="41" customWidth="1"/>
    <col min="260" max="260" width="12.7109375" style="41" bestFit="1" customWidth="1"/>
    <col min="261" max="261" width="0" style="41" hidden="1" customWidth="1"/>
    <col min="262" max="262" width="14.5703125" style="41" bestFit="1" customWidth="1"/>
    <col min="263" max="504" width="11.42578125" style="41"/>
    <col min="505" max="505" width="48.140625" style="41" customWidth="1"/>
    <col min="506" max="506" width="16.85546875" style="41" customWidth="1"/>
    <col min="507" max="507" width="17.28515625" style="41" customWidth="1"/>
    <col min="508" max="508" width="17.140625" style="41" customWidth="1"/>
    <col min="509" max="509" width="17.7109375" style="41" customWidth="1"/>
    <col min="510" max="510" width="19.85546875" style="41" customWidth="1"/>
    <col min="511" max="511" width="18.140625" style="41" customWidth="1"/>
    <col min="512" max="512" width="18" style="41" customWidth="1"/>
    <col min="513" max="513" width="15" style="41" customWidth="1"/>
    <col min="514" max="514" width="15.140625" style="41" customWidth="1"/>
    <col min="515" max="515" width="14" style="41" customWidth="1"/>
    <col min="516" max="516" width="12.7109375" style="41" bestFit="1" customWidth="1"/>
    <col min="517" max="517" width="0" style="41" hidden="1" customWidth="1"/>
    <col min="518" max="518" width="14.5703125" style="41" bestFit="1" customWidth="1"/>
    <col min="519" max="760" width="11.42578125" style="41"/>
    <col min="761" max="761" width="48.140625" style="41" customWidth="1"/>
    <col min="762" max="762" width="16.85546875" style="41" customWidth="1"/>
    <col min="763" max="763" width="17.28515625" style="41" customWidth="1"/>
    <col min="764" max="764" width="17.140625" style="41" customWidth="1"/>
    <col min="765" max="765" width="17.7109375" style="41" customWidth="1"/>
    <col min="766" max="766" width="19.85546875" style="41" customWidth="1"/>
    <col min="767" max="767" width="18.140625" style="41" customWidth="1"/>
    <col min="768" max="768" width="18" style="41" customWidth="1"/>
    <col min="769" max="769" width="15" style="41" customWidth="1"/>
    <col min="770" max="770" width="15.140625" style="41" customWidth="1"/>
    <col min="771" max="771" width="14" style="41" customWidth="1"/>
    <col min="772" max="772" width="12.7109375" style="41" bestFit="1" customWidth="1"/>
    <col min="773" max="773" width="0" style="41" hidden="1" customWidth="1"/>
    <col min="774" max="774" width="14.5703125" style="41" bestFit="1" customWidth="1"/>
    <col min="775" max="1016" width="11.42578125" style="41"/>
    <col min="1017" max="1017" width="48.140625" style="41" customWidth="1"/>
    <col min="1018" max="1018" width="16.85546875" style="41" customWidth="1"/>
    <col min="1019" max="1019" width="17.28515625" style="41" customWidth="1"/>
    <col min="1020" max="1020" width="17.140625" style="41" customWidth="1"/>
    <col min="1021" max="1021" width="17.7109375" style="41" customWidth="1"/>
    <col min="1022" max="1022" width="19.85546875" style="41" customWidth="1"/>
    <col min="1023" max="1023" width="18.140625" style="41" customWidth="1"/>
    <col min="1024" max="1024" width="18" style="41" customWidth="1"/>
    <col min="1025" max="1025" width="15" style="41" customWidth="1"/>
    <col min="1026" max="1026" width="15.140625" style="41" customWidth="1"/>
    <col min="1027" max="1027" width="14" style="41" customWidth="1"/>
    <col min="1028" max="1028" width="12.7109375" style="41" bestFit="1" customWidth="1"/>
    <col min="1029" max="1029" width="0" style="41" hidden="1" customWidth="1"/>
    <col min="1030" max="1030" width="14.5703125" style="41" bestFit="1" customWidth="1"/>
    <col min="1031" max="1272" width="11.42578125" style="41"/>
    <col min="1273" max="1273" width="48.140625" style="41" customWidth="1"/>
    <col min="1274" max="1274" width="16.85546875" style="41" customWidth="1"/>
    <col min="1275" max="1275" width="17.28515625" style="41" customWidth="1"/>
    <col min="1276" max="1276" width="17.140625" style="41" customWidth="1"/>
    <col min="1277" max="1277" width="17.7109375" style="41" customWidth="1"/>
    <col min="1278" max="1278" width="19.85546875" style="41" customWidth="1"/>
    <col min="1279" max="1279" width="18.140625" style="41" customWidth="1"/>
    <col min="1280" max="1280" width="18" style="41" customWidth="1"/>
    <col min="1281" max="1281" width="15" style="41" customWidth="1"/>
    <col min="1282" max="1282" width="15.140625" style="41" customWidth="1"/>
    <col min="1283" max="1283" width="14" style="41" customWidth="1"/>
    <col min="1284" max="1284" width="12.7109375" style="41" bestFit="1" customWidth="1"/>
    <col min="1285" max="1285" width="0" style="41" hidden="1" customWidth="1"/>
    <col min="1286" max="1286" width="14.5703125" style="41" bestFit="1" customWidth="1"/>
    <col min="1287" max="1528" width="11.42578125" style="41"/>
    <col min="1529" max="1529" width="48.140625" style="41" customWidth="1"/>
    <col min="1530" max="1530" width="16.85546875" style="41" customWidth="1"/>
    <col min="1531" max="1531" width="17.28515625" style="41" customWidth="1"/>
    <col min="1532" max="1532" width="17.140625" style="41" customWidth="1"/>
    <col min="1533" max="1533" width="17.7109375" style="41" customWidth="1"/>
    <col min="1534" max="1534" width="19.85546875" style="41" customWidth="1"/>
    <col min="1535" max="1535" width="18.140625" style="41" customWidth="1"/>
    <col min="1536" max="1536" width="18" style="41" customWidth="1"/>
    <col min="1537" max="1537" width="15" style="41" customWidth="1"/>
    <col min="1538" max="1538" width="15.140625" style="41" customWidth="1"/>
    <col min="1539" max="1539" width="14" style="41" customWidth="1"/>
    <col min="1540" max="1540" width="12.7109375" style="41" bestFit="1" customWidth="1"/>
    <col min="1541" max="1541" width="0" style="41" hidden="1" customWidth="1"/>
    <col min="1542" max="1542" width="14.5703125" style="41" bestFit="1" customWidth="1"/>
    <col min="1543" max="1784" width="11.42578125" style="41"/>
    <col min="1785" max="1785" width="48.140625" style="41" customWidth="1"/>
    <col min="1786" max="1786" width="16.85546875" style="41" customWidth="1"/>
    <col min="1787" max="1787" width="17.28515625" style="41" customWidth="1"/>
    <col min="1788" max="1788" width="17.140625" style="41" customWidth="1"/>
    <col min="1789" max="1789" width="17.7109375" style="41" customWidth="1"/>
    <col min="1790" max="1790" width="19.85546875" style="41" customWidth="1"/>
    <col min="1791" max="1791" width="18.140625" style="41" customWidth="1"/>
    <col min="1792" max="1792" width="18" style="41" customWidth="1"/>
    <col min="1793" max="1793" width="15" style="41" customWidth="1"/>
    <col min="1794" max="1794" width="15.140625" style="41" customWidth="1"/>
    <col min="1795" max="1795" width="14" style="41" customWidth="1"/>
    <col min="1796" max="1796" width="12.7109375" style="41" bestFit="1" customWidth="1"/>
    <col min="1797" max="1797" width="0" style="41" hidden="1" customWidth="1"/>
    <col min="1798" max="1798" width="14.5703125" style="41" bestFit="1" customWidth="1"/>
    <col min="1799" max="2040" width="11.42578125" style="41"/>
    <col min="2041" max="2041" width="48.140625" style="41" customWidth="1"/>
    <col min="2042" max="2042" width="16.85546875" style="41" customWidth="1"/>
    <col min="2043" max="2043" width="17.28515625" style="41" customWidth="1"/>
    <col min="2044" max="2044" width="17.140625" style="41" customWidth="1"/>
    <col min="2045" max="2045" width="17.7109375" style="41" customWidth="1"/>
    <col min="2046" max="2046" width="19.85546875" style="41" customWidth="1"/>
    <col min="2047" max="2047" width="18.140625" style="41" customWidth="1"/>
    <col min="2048" max="2048" width="18" style="41" customWidth="1"/>
    <col min="2049" max="2049" width="15" style="41" customWidth="1"/>
    <col min="2050" max="2050" width="15.140625" style="41" customWidth="1"/>
    <col min="2051" max="2051" width="14" style="41" customWidth="1"/>
    <col min="2052" max="2052" width="12.7109375" style="41" bestFit="1" customWidth="1"/>
    <col min="2053" max="2053" width="0" style="41" hidden="1" customWidth="1"/>
    <col min="2054" max="2054" width="14.5703125" style="41" bestFit="1" customWidth="1"/>
    <col min="2055" max="2296" width="11.42578125" style="41"/>
    <col min="2297" max="2297" width="48.140625" style="41" customWidth="1"/>
    <col min="2298" max="2298" width="16.85546875" style="41" customWidth="1"/>
    <col min="2299" max="2299" width="17.28515625" style="41" customWidth="1"/>
    <col min="2300" max="2300" width="17.140625" style="41" customWidth="1"/>
    <col min="2301" max="2301" width="17.7109375" style="41" customWidth="1"/>
    <col min="2302" max="2302" width="19.85546875" style="41" customWidth="1"/>
    <col min="2303" max="2303" width="18.140625" style="41" customWidth="1"/>
    <col min="2304" max="2304" width="18" style="41" customWidth="1"/>
    <col min="2305" max="2305" width="15" style="41" customWidth="1"/>
    <col min="2306" max="2306" width="15.140625" style="41" customWidth="1"/>
    <col min="2307" max="2307" width="14" style="41" customWidth="1"/>
    <col min="2308" max="2308" width="12.7109375" style="41" bestFit="1" customWidth="1"/>
    <col min="2309" max="2309" width="0" style="41" hidden="1" customWidth="1"/>
    <col min="2310" max="2310" width="14.5703125" style="41" bestFit="1" customWidth="1"/>
    <col min="2311" max="2552" width="11.42578125" style="41"/>
    <col min="2553" max="2553" width="48.140625" style="41" customWidth="1"/>
    <col min="2554" max="2554" width="16.85546875" style="41" customWidth="1"/>
    <col min="2555" max="2555" width="17.28515625" style="41" customWidth="1"/>
    <col min="2556" max="2556" width="17.140625" style="41" customWidth="1"/>
    <col min="2557" max="2557" width="17.7109375" style="41" customWidth="1"/>
    <col min="2558" max="2558" width="19.85546875" style="41" customWidth="1"/>
    <col min="2559" max="2559" width="18.140625" style="41" customWidth="1"/>
    <col min="2560" max="2560" width="18" style="41" customWidth="1"/>
    <col min="2561" max="2561" width="15" style="41" customWidth="1"/>
    <col min="2562" max="2562" width="15.140625" style="41" customWidth="1"/>
    <col min="2563" max="2563" width="14" style="41" customWidth="1"/>
    <col min="2564" max="2564" width="12.7109375" style="41" bestFit="1" customWidth="1"/>
    <col min="2565" max="2565" width="0" style="41" hidden="1" customWidth="1"/>
    <col min="2566" max="2566" width="14.5703125" style="41" bestFit="1" customWidth="1"/>
    <col min="2567" max="2808" width="11.42578125" style="41"/>
    <col min="2809" max="2809" width="48.140625" style="41" customWidth="1"/>
    <col min="2810" max="2810" width="16.85546875" style="41" customWidth="1"/>
    <col min="2811" max="2811" width="17.28515625" style="41" customWidth="1"/>
    <col min="2812" max="2812" width="17.140625" style="41" customWidth="1"/>
    <col min="2813" max="2813" width="17.7109375" style="41" customWidth="1"/>
    <col min="2814" max="2814" width="19.85546875" style="41" customWidth="1"/>
    <col min="2815" max="2815" width="18.140625" style="41" customWidth="1"/>
    <col min="2816" max="2816" width="18" style="41" customWidth="1"/>
    <col min="2817" max="2817" width="15" style="41" customWidth="1"/>
    <col min="2818" max="2818" width="15.140625" style="41" customWidth="1"/>
    <col min="2819" max="2819" width="14" style="41" customWidth="1"/>
    <col min="2820" max="2820" width="12.7109375" style="41" bestFit="1" customWidth="1"/>
    <col min="2821" max="2821" width="0" style="41" hidden="1" customWidth="1"/>
    <col min="2822" max="2822" width="14.5703125" style="41" bestFit="1" customWidth="1"/>
    <col min="2823" max="3064" width="11.42578125" style="41"/>
    <col min="3065" max="3065" width="48.140625" style="41" customWidth="1"/>
    <col min="3066" max="3066" width="16.85546875" style="41" customWidth="1"/>
    <col min="3067" max="3067" width="17.28515625" style="41" customWidth="1"/>
    <col min="3068" max="3068" width="17.140625" style="41" customWidth="1"/>
    <col min="3069" max="3069" width="17.7109375" style="41" customWidth="1"/>
    <col min="3070" max="3070" width="19.85546875" style="41" customWidth="1"/>
    <col min="3071" max="3071" width="18.140625" style="41" customWidth="1"/>
    <col min="3072" max="3072" width="18" style="41" customWidth="1"/>
    <col min="3073" max="3073" width="15" style="41" customWidth="1"/>
    <col min="3074" max="3074" width="15.140625" style="41" customWidth="1"/>
    <col min="3075" max="3075" width="14" style="41" customWidth="1"/>
    <col min="3076" max="3076" width="12.7109375" style="41" bestFit="1" customWidth="1"/>
    <col min="3077" max="3077" width="0" style="41" hidden="1" customWidth="1"/>
    <col min="3078" max="3078" width="14.5703125" style="41" bestFit="1" customWidth="1"/>
    <col min="3079" max="3320" width="11.42578125" style="41"/>
    <col min="3321" max="3321" width="48.140625" style="41" customWidth="1"/>
    <col min="3322" max="3322" width="16.85546875" style="41" customWidth="1"/>
    <col min="3323" max="3323" width="17.28515625" style="41" customWidth="1"/>
    <col min="3324" max="3324" width="17.140625" style="41" customWidth="1"/>
    <col min="3325" max="3325" width="17.7109375" style="41" customWidth="1"/>
    <col min="3326" max="3326" width="19.85546875" style="41" customWidth="1"/>
    <col min="3327" max="3327" width="18.140625" style="41" customWidth="1"/>
    <col min="3328" max="3328" width="18" style="41" customWidth="1"/>
    <col min="3329" max="3329" width="15" style="41" customWidth="1"/>
    <col min="3330" max="3330" width="15.140625" style="41" customWidth="1"/>
    <col min="3331" max="3331" width="14" style="41" customWidth="1"/>
    <col min="3332" max="3332" width="12.7109375" style="41" bestFit="1" customWidth="1"/>
    <col min="3333" max="3333" width="0" style="41" hidden="1" customWidth="1"/>
    <col min="3334" max="3334" width="14.5703125" style="41" bestFit="1" customWidth="1"/>
    <col min="3335" max="3576" width="11.42578125" style="41"/>
    <col min="3577" max="3577" width="48.140625" style="41" customWidth="1"/>
    <col min="3578" max="3578" width="16.85546875" style="41" customWidth="1"/>
    <col min="3579" max="3579" width="17.28515625" style="41" customWidth="1"/>
    <col min="3580" max="3580" width="17.140625" style="41" customWidth="1"/>
    <col min="3581" max="3581" width="17.7109375" style="41" customWidth="1"/>
    <col min="3582" max="3582" width="19.85546875" style="41" customWidth="1"/>
    <col min="3583" max="3583" width="18.140625" style="41" customWidth="1"/>
    <col min="3584" max="3584" width="18" style="41" customWidth="1"/>
    <col min="3585" max="3585" width="15" style="41" customWidth="1"/>
    <col min="3586" max="3586" width="15.140625" style="41" customWidth="1"/>
    <col min="3587" max="3587" width="14" style="41" customWidth="1"/>
    <col min="3588" max="3588" width="12.7109375" style="41" bestFit="1" customWidth="1"/>
    <col min="3589" max="3589" width="0" style="41" hidden="1" customWidth="1"/>
    <col min="3590" max="3590" width="14.5703125" style="41" bestFit="1" customWidth="1"/>
    <col min="3591" max="3832" width="11.42578125" style="41"/>
    <col min="3833" max="3833" width="48.140625" style="41" customWidth="1"/>
    <col min="3834" max="3834" width="16.85546875" style="41" customWidth="1"/>
    <col min="3835" max="3835" width="17.28515625" style="41" customWidth="1"/>
    <col min="3836" max="3836" width="17.140625" style="41" customWidth="1"/>
    <col min="3837" max="3837" width="17.7109375" style="41" customWidth="1"/>
    <col min="3838" max="3838" width="19.85546875" style="41" customWidth="1"/>
    <col min="3839" max="3839" width="18.140625" style="41" customWidth="1"/>
    <col min="3840" max="3840" width="18" style="41" customWidth="1"/>
    <col min="3841" max="3841" width="15" style="41" customWidth="1"/>
    <col min="3842" max="3842" width="15.140625" style="41" customWidth="1"/>
    <col min="3843" max="3843" width="14" style="41" customWidth="1"/>
    <col min="3844" max="3844" width="12.7109375" style="41" bestFit="1" customWidth="1"/>
    <col min="3845" max="3845" width="0" style="41" hidden="1" customWidth="1"/>
    <col min="3846" max="3846" width="14.5703125" style="41" bestFit="1" customWidth="1"/>
    <col min="3847" max="4088" width="11.42578125" style="41"/>
    <col min="4089" max="4089" width="48.140625" style="41" customWidth="1"/>
    <col min="4090" max="4090" width="16.85546875" style="41" customWidth="1"/>
    <col min="4091" max="4091" width="17.28515625" style="41" customWidth="1"/>
    <col min="4092" max="4092" width="17.140625" style="41" customWidth="1"/>
    <col min="4093" max="4093" width="17.7109375" style="41" customWidth="1"/>
    <col min="4094" max="4094" width="19.85546875" style="41" customWidth="1"/>
    <col min="4095" max="4095" width="18.140625" style="41" customWidth="1"/>
    <col min="4096" max="4096" width="18" style="41" customWidth="1"/>
    <col min="4097" max="4097" width="15" style="41" customWidth="1"/>
    <col min="4098" max="4098" width="15.140625" style="41" customWidth="1"/>
    <col min="4099" max="4099" width="14" style="41" customWidth="1"/>
    <col min="4100" max="4100" width="12.7109375" style="41" bestFit="1" customWidth="1"/>
    <col min="4101" max="4101" width="0" style="41" hidden="1" customWidth="1"/>
    <col min="4102" max="4102" width="14.5703125" style="41" bestFit="1" customWidth="1"/>
    <col min="4103" max="4344" width="11.42578125" style="41"/>
    <col min="4345" max="4345" width="48.140625" style="41" customWidth="1"/>
    <col min="4346" max="4346" width="16.85546875" style="41" customWidth="1"/>
    <col min="4347" max="4347" width="17.28515625" style="41" customWidth="1"/>
    <col min="4348" max="4348" width="17.140625" style="41" customWidth="1"/>
    <col min="4349" max="4349" width="17.7109375" style="41" customWidth="1"/>
    <col min="4350" max="4350" width="19.85546875" style="41" customWidth="1"/>
    <col min="4351" max="4351" width="18.140625" style="41" customWidth="1"/>
    <col min="4352" max="4352" width="18" style="41" customWidth="1"/>
    <col min="4353" max="4353" width="15" style="41" customWidth="1"/>
    <col min="4354" max="4354" width="15.140625" style="41" customWidth="1"/>
    <col min="4355" max="4355" width="14" style="41" customWidth="1"/>
    <col min="4356" max="4356" width="12.7109375" style="41" bestFit="1" customWidth="1"/>
    <col min="4357" max="4357" width="0" style="41" hidden="1" customWidth="1"/>
    <col min="4358" max="4358" width="14.5703125" style="41" bestFit="1" customWidth="1"/>
    <col min="4359" max="4600" width="11.42578125" style="41"/>
    <col min="4601" max="4601" width="48.140625" style="41" customWidth="1"/>
    <col min="4602" max="4602" width="16.85546875" style="41" customWidth="1"/>
    <col min="4603" max="4603" width="17.28515625" style="41" customWidth="1"/>
    <col min="4604" max="4604" width="17.140625" style="41" customWidth="1"/>
    <col min="4605" max="4605" width="17.7109375" style="41" customWidth="1"/>
    <col min="4606" max="4606" width="19.85546875" style="41" customWidth="1"/>
    <col min="4607" max="4607" width="18.140625" style="41" customWidth="1"/>
    <col min="4608" max="4608" width="18" style="41" customWidth="1"/>
    <col min="4609" max="4609" width="15" style="41" customWidth="1"/>
    <col min="4610" max="4610" width="15.140625" style="41" customWidth="1"/>
    <col min="4611" max="4611" width="14" style="41" customWidth="1"/>
    <col min="4612" max="4612" width="12.7109375" style="41" bestFit="1" customWidth="1"/>
    <col min="4613" max="4613" width="0" style="41" hidden="1" customWidth="1"/>
    <col min="4614" max="4614" width="14.5703125" style="41" bestFit="1" customWidth="1"/>
    <col min="4615" max="4856" width="11.42578125" style="41"/>
    <col min="4857" max="4857" width="48.140625" style="41" customWidth="1"/>
    <col min="4858" max="4858" width="16.85546875" style="41" customWidth="1"/>
    <col min="4859" max="4859" width="17.28515625" style="41" customWidth="1"/>
    <col min="4860" max="4860" width="17.140625" style="41" customWidth="1"/>
    <col min="4861" max="4861" width="17.7109375" style="41" customWidth="1"/>
    <col min="4862" max="4862" width="19.85546875" style="41" customWidth="1"/>
    <col min="4863" max="4863" width="18.140625" style="41" customWidth="1"/>
    <col min="4864" max="4864" width="18" style="41" customWidth="1"/>
    <col min="4865" max="4865" width="15" style="41" customWidth="1"/>
    <col min="4866" max="4866" width="15.140625" style="41" customWidth="1"/>
    <col min="4867" max="4867" width="14" style="41" customWidth="1"/>
    <col min="4868" max="4868" width="12.7109375" style="41" bestFit="1" customWidth="1"/>
    <col min="4869" max="4869" width="0" style="41" hidden="1" customWidth="1"/>
    <col min="4870" max="4870" width="14.5703125" style="41" bestFit="1" customWidth="1"/>
    <col min="4871" max="5112" width="11.42578125" style="41"/>
    <col min="5113" max="5113" width="48.140625" style="41" customWidth="1"/>
    <col min="5114" max="5114" width="16.85546875" style="41" customWidth="1"/>
    <col min="5115" max="5115" width="17.28515625" style="41" customWidth="1"/>
    <col min="5116" max="5116" width="17.140625" style="41" customWidth="1"/>
    <col min="5117" max="5117" width="17.7109375" style="41" customWidth="1"/>
    <col min="5118" max="5118" width="19.85546875" style="41" customWidth="1"/>
    <col min="5119" max="5119" width="18.140625" style="41" customWidth="1"/>
    <col min="5120" max="5120" width="18" style="41" customWidth="1"/>
    <col min="5121" max="5121" width="15" style="41" customWidth="1"/>
    <col min="5122" max="5122" width="15.140625" style="41" customWidth="1"/>
    <col min="5123" max="5123" width="14" style="41" customWidth="1"/>
    <col min="5124" max="5124" width="12.7109375" style="41" bestFit="1" customWidth="1"/>
    <col min="5125" max="5125" width="0" style="41" hidden="1" customWidth="1"/>
    <col min="5126" max="5126" width="14.5703125" style="41" bestFit="1" customWidth="1"/>
    <col min="5127" max="5368" width="11.42578125" style="41"/>
    <col min="5369" max="5369" width="48.140625" style="41" customWidth="1"/>
    <col min="5370" max="5370" width="16.85546875" style="41" customWidth="1"/>
    <col min="5371" max="5371" width="17.28515625" style="41" customWidth="1"/>
    <col min="5372" max="5372" width="17.140625" style="41" customWidth="1"/>
    <col min="5373" max="5373" width="17.7109375" style="41" customWidth="1"/>
    <col min="5374" max="5374" width="19.85546875" style="41" customWidth="1"/>
    <col min="5375" max="5375" width="18.140625" style="41" customWidth="1"/>
    <col min="5376" max="5376" width="18" style="41" customWidth="1"/>
    <col min="5377" max="5377" width="15" style="41" customWidth="1"/>
    <col min="5378" max="5378" width="15.140625" style="41" customWidth="1"/>
    <col min="5379" max="5379" width="14" style="41" customWidth="1"/>
    <col min="5380" max="5380" width="12.7109375" style="41" bestFit="1" customWidth="1"/>
    <col min="5381" max="5381" width="0" style="41" hidden="1" customWidth="1"/>
    <col min="5382" max="5382" width="14.5703125" style="41" bestFit="1" customWidth="1"/>
    <col min="5383" max="5624" width="11.42578125" style="41"/>
    <col min="5625" max="5625" width="48.140625" style="41" customWidth="1"/>
    <col min="5626" max="5626" width="16.85546875" style="41" customWidth="1"/>
    <col min="5627" max="5627" width="17.28515625" style="41" customWidth="1"/>
    <col min="5628" max="5628" width="17.140625" style="41" customWidth="1"/>
    <col min="5629" max="5629" width="17.7109375" style="41" customWidth="1"/>
    <col min="5630" max="5630" width="19.85546875" style="41" customWidth="1"/>
    <col min="5631" max="5631" width="18.140625" style="41" customWidth="1"/>
    <col min="5632" max="5632" width="18" style="41" customWidth="1"/>
    <col min="5633" max="5633" width="15" style="41" customWidth="1"/>
    <col min="5634" max="5634" width="15.140625" style="41" customWidth="1"/>
    <col min="5635" max="5635" width="14" style="41" customWidth="1"/>
    <col min="5636" max="5636" width="12.7109375" style="41" bestFit="1" customWidth="1"/>
    <col min="5637" max="5637" width="0" style="41" hidden="1" customWidth="1"/>
    <col min="5638" max="5638" width="14.5703125" style="41" bestFit="1" customWidth="1"/>
    <col min="5639" max="5880" width="11.42578125" style="41"/>
    <col min="5881" max="5881" width="48.140625" style="41" customWidth="1"/>
    <col min="5882" max="5882" width="16.85546875" style="41" customWidth="1"/>
    <col min="5883" max="5883" width="17.28515625" style="41" customWidth="1"/>
    <col min="5884" max="5884" width="17.140625" style="41" customWidth="1"/>
    <col min="5885" max="5885" width="17.7109375" style="41" customWidth="1"/>
    <col min="5886" max="5886" width="19.85546875" style="41" customWidth="1"/>
    <col min="5887" max="5887" width="18.140625" style="41" customWidth="1"/>
    <col min="5888" max="5888" width="18" style="41" customWidth="1"/>
    <col min="5889" max="5889" width="15" style="41" customWidth="1"/>
    <col min="5890" max="5890" width="15.140625" style="41" customWidth="1"/>
    <col min="5891" max="5891" width="14" style="41" customWidth="1"/>
    <col min="5892" max="5892" width="12.7109375" style="41" bestFit="1" customWidth="1"/>
    <col min="5893" max="5893" width="0" style="41" hidden="1" customWidth="1"/>
    <col min="5894" max="5894" width="14.5703125" style="41" bestFit="1" customWidth="1"/>
    <col min="5895" max="6136" width="11.42578125" style="41"/>
    <col min="6137" max="6137" width="48.140625" style="41" customWidth="1"/>
    <col min="6138" max="6138" width="16.85546875" style="41" customWidth="1"/>
    <col min="6139" max="6139" width="17.28515625" style="41" customWidth="1"/>
    <col min="6140" max="6140" width="17.140625" style="41" customWidth="1"/>
    <col min="6141" max="6141" width="17.7109375" style="41" customWidth="1"/>
    <col min="6142" max="6142" width="19.85546875" style="41" customWidth="1"/>
    <col min="6143" max="6143" width="18.140625" style="41" customWidth="1"/>
    <col min="6144" max="6144" width="18" style="41" customWidth="1"/>
    <col min="6145" max="6145" width="15" style="41" customWidth="1"/>
    <col min="6146" max="6146" width="15.140625" style="41" customWidth="1"/>
    <col min="6147" max="6147" width="14" style="41" customWidth="1"/>
    <col min="6148" max="6148" width="12.7109375" style="41" bestFit="1" customWidth="1"/>
    <col min="6149" max="6149" width="0" style="41" hidden="1" customWidth="1"/>
    <col min="6150" max="6150" width="14.5703125" style="41" bestFit="1" customWidth="1"/>
    <col min="6151" max="6392" width="11.42578125" style="41"/>
    <col min="6393" max="6393" width="48.140625" style="41" customWidth="1"/>
    <col min="6394" max="6394" width="16.85546875" style="41" customWidth="1"/>
    <col min="6395" max="6395" width="17.28515625" style="41" customWidth="1"/>
    <col min="6396" max="6396" width="17.140625" style="41" customWidth="1"/>
    <col min="6397" max="6397" width="17.7109375" style="41" customWidth="1"/>
    <col min="6398" max="6398" width="19.85546875" style="41" customWidth="1"/>
    <col min="6399" max="6399" width="18.140625" style="41" customWidth="1"/>
    <col min="6400" max="6400" width="18" style="41" customWidth="1"/>
    <col min="6401" max="6401" width="15" style="41" customWidth="1"/>
    <col min="6402" max="6402" width="15.140625" style="41" customWidth="1"/>
    <col min="6403" max="6403" width="14" style="41" customWidth="1"/>
    <col min="6404" max="6404" width="12.7109375" style="41" bestFit="1" customWidth="1"/>
    <col min="6405" max="6405" width="0" style="41" hidden="1" customWidth="1"/>
    <col min="6406" max="6406" width="14.5703125" style="41" bestFit="1" customWidth="1"/>
    <col min="6407" max="6648" width="11.42578125" style="41"/>
    <col min="6649" max="6649" width="48.140625" style="41" customWidth="1"/>
    <col min="6650" max="6650" width="16.85546875" style="41" customWidth="1"/>
    <col min="6651" max="6651" width="17.28515625" style="41" customWidth="1"/>
    <col min="6652" max="6652" width="17.140625" style="41" customWidth="1"/>
    <col min="6653" max="6653" width="17.7109375" style="41" customWidth="1"/>
    <col min="6654" max="6654" width="19.85546875" style="41" customWidth="1"/>
    <col min="6655" max="6655" width="18.140625" style="41" customWidth="1"/>
    <col min="6656" max="6656" width="18" style="41" customWidth="1"/>
    <col min="6657" max="6657" width="15" style="41" customWidth="1"/>
    <col min="6658" max="6658" width="15.140625" style="41" customWidth="1"/>
    <col min="6659" max="6659" width="14" style="41" customWidth="1"/>
    <col min="6660" max="6660" width="12.7109375" style="41" bestFit="1" customWidth="1"/>
    <col min="6661" max="6661" width="0" style="41" hidden="1" customWidth="1"/>
    <col min="6662" max="6662" width="14.5703125" style="41" bestFit="1" customWidth="1"/>
    <col min="6663" max="6904" width="11.42578125" style="41"/>
    <col min="6905" max="6905" width="48.140625" style="41" customWidth="1"/>
    <col min="6906" max="6906" width="16.85546875" style="41" customWidth="1"/>
    <col min="6907" max="6907" width="17.28515625" style="41" customWidth="1"/>
    <col min="6908" max="6908" width="17.140625" style="41" customWidth="1"/>
    <col min="6909" max="6909" width="17.7109375" style="41" customWidth="1"/>
    <col min="6910" max="6910" width="19.85546875" style="41" customWidth="1"/>
    <col min="6911" max="6911" width="18.140625" style="41" customWidth="1"/>
    <col min="6912" max="6912" width="18" style="41" customWidth="1"/>
    <col min="6913" max="6913" width="15" style="41" customWidth="1"/>
    <col min="6914" max="6914" width="15.140625" style="41" customWidth="1"/>
    <col min="6915" max="6915" width="14" style="41" customWidth="1"/>
    <col min="6916" max="6916" width="12.7109375" style="41" bestFit="1" customWidth="1"/>
    <col min="6917" max="6917" width="0" style="41" hidden="1" customWidth="1"/>
    <col min="6918" max="6918" width="14.5703125" style="41" bestFit="1" customWidth="1"/>
    <col min="6919" max="7160" width="11.42578125" style="41"/>
    <col min="7161" max="7161" width="48.140625" style="41" customWidth="1"/>
    <col min="7162" max="7162" width="16.85546875" style="41" customWidth="1"/>
    <col min="7163" max="7163" width="17.28515625" style="41" customWidth="1"/>
    <col min="7164" max="7164" width="17.140625" style="41" customWidth="1"/>
    <col min="7165" max="7165" width="17.7109375" style="41" customWidth="1"/>
    <col min="7166" max="7166" width="19.85546875" style="41" customWidth="1"/>
    <col min="7167" max="7167" width="18.140625" style="41" customWidth="1"/>
    <col min="7168" max="7168" width="18" style="41" customWidth="1"/>
    <col min="7169" max="7169" width="15" style="41" customWidth="1"/>
    <col min="7170" max="7170" width="15.140625" style="41" customWidth="1"/>
    <col min="7171" max="7171" width="14" style="41" customWidth="1"/>
    <col min="7172" max="7172" width="12.7109375" style="41" bestFit="1" customWidth="1"/>
    <col min="7173" max="7173" width="0" style="41" hidden="1" customWidth="1"/>
    <col min="7174" max="7174" width="14.5703125" style="41" bestFit="1" customWidth="1"/>
    <col min="7175" max="7416" width="11.42578125" style="41"/>
    <col min="7417" max="7417" width="48.140625" style="41" customWidth="1"/>
    <col min="7418" max="7418" width="16.85546875" style="41" customWidth="1"/>
    <col min="7419" max="7419" width="17.28515625" style="41" customWidth="1"/>
    <col min="7420" max="7420" width="17.140625" style="41" customWidth="1"/>
    <col min="7421" max="7421" width="17.7109375" style="41" customWidth="1"/>
    <col min="7422" max="7422" width="19.85546875" style="41" customWidth="1"/>
    <col min="7423" max="7423" width="18.140625" style="41" customWidth="1"/>
    <col min="7424" max="7424" width="18" style="41" customWidth="1"/>
    <col min="7425" max="7425" width="15" style="41" customWidth="1"/>
    <col min="7426" max="7426" width="15.140625" style="41" customWidth="1"/>
    <col min="7427" max="7427" width="14" style="41" customWidth="1"/>
    <col min="7428" max="7428" width="12.7109375" style="41" bestFit="1" customWidth="1"/>
    <col min="7429" max="7429" width="0" style="41" hidden="1" customWidth="1"/>
    <col min="7430" max="7430" width="14.5703125" style="41" bestFit="1" customWidth="1"/>
    <col min="7431" max="7672" width="11.42578125" style="41"/>
    <col min="7673" max="7673" width="48.140625" style="41" customWidth="1"/>
    <col min="7674" max="7674" width="16.85546875" style="41" customWidth="1"/>
    <col min="7675" max="7675" width="17.28515625" style="41" customWidth="1"/>
    <col min="7676" max="7676" width="17.140625" style="41" customWidth="1"/>
    <col min="7677" max="7677" width="17.7109375" style="41" customWidth="1"/>
    <col min="7678" max="7678" width="19.85546875" style="41" customWidth="1"/>
    <col min="7679" max="7679" width="18.140625" style="41" customWidth="1"/>
    <col min="7680" max="7680" width="18" style="41" customWidth="1"/>
    <col min="7681" max="7681" width="15" style="41" customWidth="1"/>
    <col min="7682" max="7682" width="15.140625" style="41" customWidth="1"/>
    <col min="7683" max="7683" width="14" style="41" customWidth="1"/>
    <col min="7684" max="7684" width="12.7109375" style="41" bestFit="1" customWidth="1"/>
    <col min="7685" max="7685" width="0" style="41" hidden="1" customWidth="1"/>
    <col min="7686" max="7686" width="14.5703125" style="41" bestFit="1" customWidth="1"/>
    <col min="7687" max="7928" width="11.42578125" style="41"/>
    <col min="7929" max="7929" width="48.140625" style="41" customWidth="1"/>
    <col min="7930" max="7930" width="16.85546875" style="41" customWidth="1"/>
    <col min="7931" max="7931" width="17.28515625" style="41" customWidth="1"/>
    <col min="7932" max="7932" width="17.140625" style="41" customWidth="1"/>
    <col min="7933" max="7933" width="17.7109375" style="41" customWidth="1"/>
    <col min="7934" max="7934" width="19.85546875" style="41" customWidth="1"/>
    <col min="7935" max="7935" width="18.140625" style="41" customWidth="1"/>
    <col min="7936" max="7936" width="18" style="41" customWidth="1"/>
    <col min="7937" max="7937" width="15" style="41" customWidth="1"/>
    <col min="7938" max="7938" width="15.140625" style="41" customWidth="1"/>
    <col min="7939" max="7939" width="14" style="41" customWidth="1"/>
    <col min="7940" max="7940" width="12.7109375" style="41" bestFit="1" customWidth="1"/>
    <col min="7941" max="7941" width="0" style="41" hidden="1" customWidth="1"/>
    <col min="7942" max="7942" width="14.5703125" style="41" bestFit="1" customWidth="1"/>
    <col min="7943" max="8184" width="11.42578125" style="41"/>
    <col min="8185" max="8185" width="48.140625" style="41" customWidth="1"/>
    <col min="8186" max="8186" width="16.85546875" style="41" customWidth="1"/>
    <col min="8187" max="8187" width="17.28515625" style="41" customWidth="1"/>
    <col min="8188" max="8188" width="17.140625" style="41" customWidth="1"/>
    <col min="8189" max="8189" width="17.7109375" style="41" customWidth="1"/>
    <col min="8190" max="8190" width="19.85546875" style="41" customWidth="1"/>
    <col min="8191" max="8191" width="18.140625" style="41" customWidth="1"/>
    <col min="8192" max="8192" width="18" style="41" customWidth="1"/>
    <col min="8193" max="8193" width="15" style="41" customWidth="1"/>
    <col min="8194" max="8194" width="15.140625" style="41" customWidth="1"/>
    <col min="8195" max="8195" width="14" style="41" customWidth="1"/>
    <col min="8196" max="8196" width="12.7109375" style="41" bestFit="1" customWidth="1"/>
    <col min="8197" max="8197" width="0" style="41" hidden="1" customWidth="1"/>
    <col min="8198" max="8198" width="14.5703125" style="41" bestFit="1" customWidth="1"/>
    <col min="8199" max="8440" width="11.42578125" style="41"/>
    <col min="8441" max="8441" width="48.140625" style="41" customWidth="1"/>
    <col min="8442" max="8442" width="16.85546875" style="41" customWidth="1"/>
    <col min="8443" max="8443" width="17.28515625" style="41" customWidth="1"/>
    <col min="8444" max="8444" width="17.140625" style="41" customWidth="1"/>
    <col min="8445" max="8445" width="17.7109375" style="41" customWidth="1"/>
    <col min="8446" max="8446" width="19.85546875" style="41" customWidth="1"/>
    <col min="8447" max="8447" width="18.140625" style="41" customWidth="1"/>
    <col min="8448" max="8448" width="18" style="41" customWidth="1"/>
    <col min="8449" max="8449" width="15" style="41" customWidth="1"/>
    <col min="8450" max="8450" width="15.140625" style="41" customWidth="1"/>
    <col min="8451" max="8451" width="14" style="41" customWidth="1"/>
    <col min="8452" max="8452" width="12.7109375" style="41" bestFit="1" customWidth="1"/>
    <col min="8453" max="8453" width="0" style="41" hidden="1" customWidth="1"/>
    <col min="8454" max="8454" width="14.5703125" style="41" bestFit="1" customWidth="1"/>
    <col min="8455" max="8696" width="11.42578125" style="41"/>
    <col min="8697" max="8697" width="48.140625" style="41" customWidth="1"/>
    <col min="8698" max="8698" width="16.85546875" style="41" customWidth="1"/>
    <col min="8699" max="8699" width="17.28515625" style="41" customWidth="1"/>
    <col min="8700" max="8700" width="17.140625" style="41" customWidth="1"/>
    <col min="8701" max="8701" width="17.7109375" style="41" customWidth="1"/>
    <col min="8702" max="8702" width="19.85546875" style="41" customWidth="1"/>
    <col min="8703" max="8703" width="18.140625" style="41" customWidth="1"/>
    <col min="8704" max="8704" width="18" style="41" customWidth="1"/>
    <col min="8705" max="8705" width="15" style="41" customWidth="1"/>
    <col min="8706" max="8706" width="15.140625" style="41" customWidth="1"/>
    <col min="8707" max="8707" width="14" style="41" customWidth="1"/>
    <col min="8708" max="8708" width="12.7109375" style="41" bestFit="1" customWidth="1"/>
    <col min="8709" max="8709" width="0" style="41" hidden="1" customWidth="1"/>
    <col min="8710" max="8710" width="14.5703125" style="41" bestFit="1" customWidth="1"/>
    <col min="8711" max="8952" width="11.42578125" style="41"/>
    <col min="8953" max="8953" width="48.140625" style="41" customWidth="1"/>
    <col min="8954" max="8954" width="16.85546875" style="41" customWidth="1"/>
    <col min="8955" max="8955" width="17.28515625" style="41" customWidth="1"/>
    <col min="8956" max="8956" width="17.140625" style="41" customWidth="1"/>
    <col min="8957" max="8957" width="17.7109375" style="41" customWidth="1"/>
    <col min="8958" max="8958" width="19.85546875" style="41" customWidth="1"/>
    <col min="8959" max="8959" width="18.140625" style="41" customWidth="1"/>
    <col min="8960" max="8960" width="18" style="41" customWidth="1"/>
    <col min="8961" max="8961" width="15" style="41" customWidth="1"/>
    <col min="8962" max="8962" width="15.140625" style="41" customWidth="1"/>
    <col min="8963" max="8963" width="14" style="41" customWidth="1"/>
    <col min="8964" max="8964" width="12.7109375" style="41" bestFit="1" customWidth="1"/>
    <col min="8965" max="8965" width="0" style="41" hidden="1" customWidth="1"/>
    <col min="8966" max="8966" width="14.5703125" style="41" bestFit="1" customWidth="1"/>
    <col min="8967" max="9208" width="11.42578125" style="41"/>
    <col min="9209" max="9209" width="48.140625" style="41" customWidth="1"/>
    <col min="9210" max="9210" width="16.85546875" style="41" customWidth="1"/>
    <col min="9211" max="9211" width="17.28515625" style="41" customWidth="1"/>
    <col min="9212" max="9212" width="17.140625" style="41" customWidth="1"/>
    <col min="9213" max="9213" width="17.7109375" style="41" customWidth="1"/>
    <col min="9214" max="9214" width="19.85546875" style="41" customWidth="1"/>
    <col min="9215" max="9215" width="18.140625" style="41" customWidth="1"/>
    <col min="9216" max="9216" width="18" style="41" customWidth="1"/>
    <col min="9217" max="9217" width="15" style="41" customWidth="1"/>
    <col min="9218" max="9218" width="15.140625" style="41" customWidth="1"/>
    <col min="9219" max="9219" width="14" style="41" customWidth="1"/>
    <col min="9220" max="9220" width="12.7109375" style="41" bestFit="1" customWidth="1"/>
    <col min="9221" max="9221" width="0" style="41" hidden="1" customWidth="1"/>
    <col min="9222" max="9222" width="14.5703125" style="41" bestFit="1" customWidth="1"/>
    <col min="9223" max="9464" width="11.42578125" style="41"/>
    <col min="9465" max="9465" width="48.140625" style="41" customWidth="1"/>
    <col min="9466" max="9466" width="16.85546875" style="41" customWidth="1"/>
    <col min="9467" max="9467" width="17.28515625" style="41" customWidth="1"/>
    <col min="9468" max="9468" width="17.140625" style="41" customWidth="1"/>
    <col min="9469" max="9469" width="17.7109375" style="41" customWidth="1"/>
    <col min="9470" max="9470" width="19.85546875" style="41" customWidth="1"/>
    <col min="9471" max="9471" width="18.140625" style="41" customWidth="1"/>
    <col min="9472" max="9472" width="18" style="41" customWidth="1"/>
    <col min="9473" max="9473" width="15" style="41" customWidth="1"/>
    <col min="9474" max="9474" width="15.140625" style="41" customWidth="1"/>
    <col min="9475" max="9475" width="14" style="41" customWidth="1"/>
    <col min="9476" max="9476" width="12.7109375" style="41" bestFit="1" customWidth="1"/>
    <col min="9477" max="9477" width="0" style="41" hidden="1" customWidth="1"/>
    <col min="9478" max="9478" width="14.5703125" style="41" bestFit="1" customWidth="1"/>
    <col min="9479" max="9720" width="11.42578125" style="41"/>
    <col min="9721" max="9721" width="48.140625" style="41" customWidth="1"/>
    <col min="9722" max="9722" width="16.85546875" style="41" customWidth="1"/>
    <col min="9723" max="9723" width="17.28515625" style="41" customWidth="1"/>
    <col min="9724" max="9724" width="17.140625" style="41" customWidth="1"/>
    <col min="9725" max="9725" width="17.7109375" style="41" customWidth="1"/>
    <col min="9726" max="9726" width="19.85546875" style="41" customWidth="1"/>
    <col min="9727" max="9727" width="18.140625" style="41" customWidth="1"/>
    <col min="9728" max="9728" width="18" style="41" customWidth="1"/>
    <col min="9729" max="9729" width="15" style="41" customWidth="1"/>
    <col min="9730" max="9730" width="15.140625" style="41" customWidth="1"/>
    <col min="9731" max="9731" width="14" style="41" customWidth="1"/>
    <col min="9732" max="9732" width="12.7109375" style="41" bestFit="1" customWidth="1"/>
    <col min="9733" max="9733" width="0" style="41" hidden="1" customWidth="1"/>
    <col min="9734" max="9734" width="14.5703125" style="41" bestFit="1" customWidth="1"/>
    <col min="9735" max="9976" width="11.42578125" style="41"/>
    <col min="9977" max="9977" width="48.140625" style="41" customWidth="1"/>
    <col min="9978" max="9978" width="16.85546875" style="41" customWidth="1"/>
    <col min="9979" max="9979" width="17.28515625" style="41" customWidth="1"/>
    <col min="9980" max="9980" width="17.140625" style="41" customWidth="1"/>
    <col min="9981" max="9981" width="17.7109375" style="41" customWidth="1"/>
    <col min="9982" max="9982" width="19.85546875" style="41" customWidth="1"/>
    <col min="9983" max="9983" width="18.140625" style="41" customWidth="1"/>
    <col min="9984" max="9984" width="18" style="41" customWidth="1"/>
    <col min="9985" max="9985" width="15" style="41" customWidth="1"/>
    <col min="9986" max="9986" width="15.140625" style="41" customWidth="1"/>
    <col min="9987" max="9987" width="14" style="41" customWidth="1"/>
    <col min="9988" max="9988" width="12.7109375" style="41" bestFit="1" customWidth="1"/>
    <col min="9989" max="9989" width="0" style="41" hidden="1" customWidth="1"/>
    <col min="9990" max="9990" width="14.5703125" style="41" bestFit="1" customWidth="1"/>
    <col min="9991" max="10232" width="11.42578125" style="41"/>
    <col min="10233" max="10233" width="48.140625" style="41" customWidth="1"/>
    <col min="10234" max="10234" width="16.85546875" style="41" customWidth="1"/>
    <col min="10235" max="10235" width="17.28515625" style="41" customWidth="1"/>
    <col min="10236" max="10236" width="17.140625" style="41" customWidth="1"/>
    <col min="10237" max="10237" width="17.7109375" style="41" customWidth="1"/>
    <col min="10238" max="10238" width="19.85546875" style="41" customWidth="1"/>
    <col min="10239" max="10239" width="18.140625" style="41" customWidth="1"/>
    <col min="10240" max="10240" width="18" style="41" customWidth="1"/>
    <col min="10241" max="10241" width="15" style="41" customWidth="1"/>
    <col min="10242" max="10242" width="15.140625" style="41" customWidth="1"/>
    <col min="10243" max="10243" width="14" style="41" customWidth="1"/>
    <col min="10244" max="10244" width="12.7109375" style="41" bestFit="1" customWidth="1"/>
    <col min="10245" max="10245" width="0" style="41" hidden="1" customWidth="1"/>
    <col min="10246" max="10246" width="14.5703125" style="41" bestFit="1" customWidth="1"/>
    <col min="10247" max="10488" width="11.42578125" style="41"/>
    <col min="10489" max="10489" width="48.140625" style="41" customWidth="1"/>
    <col min="10490" max="10490" width="16.85546875" style="41" customWidth="1"/>
    <col min="10491" max="10491" width="17.28515625" style="41" customWidth="1"/>
    <col min="10492" max="10492" width="17.140625" style="41" customWidth="1"/>
    <col min="10493" max="10493" width="17.7109375" style="41" customWidth="1"/>
    <col min="10494" max="10494" width="19.85546875" style="41" customWidth="1"/>
    <col min="10495" max="10495" width="18.140625" style="41" customWidth="1"/>
    <col min="10496" max="10496" width="18" style="41" customWidth="1"/>
    <col min="10497" max="10497" width="15" style="41" customWidth="1"/>
    <col min="10498" max="10498" width="15.140625" style="41" customWidth="1"/>
    <col min="10499" max="10499" width="14" style="41" customWidth="1"/>
    <col min="10500" max="10500" width="12.7109375" style="41" bestFit="1" customWidth="1"/>
    <col min="10501" max="10501" width="0" style="41" hidden="1" customWidth="1"/>
    <col min="10502" max="10502" width="14.5703125" style="41" bestFit="1" customWidth="1"/>
    <col min="10503" max="10744" width="11.42578125" style="41"/>
    <col min="10745" max="10745" width="48.140625" style="41" customWidth="1"/>
    <col min="10746" max="10746" width="16.85546875" style="41" customWidth="1"/>
    <col min="10747" max="10747" width="17.28515625" style="41" customWidth="1"/>
    <col min="10748" max="10748" width="17.140625" style="41" customWidth="1"/>
    <col min="10749" max="10749" width="17.7109375" style="41" customWidth="1"/>
    <col min="10750" max="10750" width="19.85546875" style="41" customWidth="1"/>
    <col min="10751" max="10751" width="18.140625" style="41" customWidth="1"/>
    <col min="10752" max="10752" width="18" style="41" customWidth="1"/>
    <col min="10753" max="10753" width="15" style="41" customWidth="1"/>
    <col min="10754" max="10754" width="15.140625" style="41" customWidth="1"/>
    <col min="10755" max="10755" width="14" style="41" customWidth="1"/>
    <col min="10756" max="10756" width="12.7109375" style="41" bestFit="1" customWidth="1"/>
    <col min="10757" max="10757" width="0" style="41" hidden="1" customWidth="1"/>
    <col min="10758" max="10758" width="14.5703125" style="41" bestFit="1" customWidth="1"/>
    <col min="10759" max="11000" width="11.42578125" style="41"/>
    <col min="11001" max="11001" width="48.140625" style="41" customWidth="1"/>
    <col min="11002" max="11002" width="16.85546875" style="41" customWidth="1"/>
    <col min="11003" max="11003" width="17.28515625" style="41" customWidth="1"/>
    <col min="11004" max="11004" width="17.140625" style="41" customWidth="1"/>
    <col min="11005" max="11005" width="17.7109375" style="41" customWidth="1"/>
    <col min="11006" max="11006" width="19.85546875" style="41" customWidth="1"/>
    <col min="11007" max="11007" width="18.140625" style="41" customWidth="1"/>
    <col min="11008" max="11008" width="18" style="41" customWidth="1"/>
    <col min="11009" max="11009" width="15" style="41" customWidth="1"/>
    <col min="11010" max="11010" width="15.140625" style="41" customWidth="1"/>
    <col min="11011" max="11011" width="14" style="41" customWidth="1"/>
    <col min="11012" max="11012" width="12.7109375" style="41" bestFit="1" customWidth="1"/>
    <col min="11013" max="11013" width="0" style="41" hidden="1" customWidth="1"/>
    <col min="11014" max="11014" width="14.5703125" style="41" bestFit="1" customWidth="1"/>
    <col min="11015" max="11256" width="11.42578125" style="41"/>
    <col min="11257" max="11257" width="48.140625" style="41" customWidth="1"/>
    <col min="11258" max="11258" width="16.85546875" style="41" customWidth="1"/>
    <col min="11259" max="11259" width="17.28515625" style="41" customWidth="1"/>
    <col min="11260" max="11260" width="17.140625" style="41" customWidth="1"/>
    <col min="11261" max="11261" width="17.7109375" style="41" customWidth="1"/>
    <col min="11262" max="11262" width="19.85546875" style="41" customWidth="1"/>
    <col min="11263" max="11263" width="18.140625" style="41" customWidth="1"/>
    <col min="11264" max="11264" width="18" style="41" customWidth="1"/>
    <col min="11265" max="11265" width="15" style="41" customWidth="1"/>
    <col min="11266" max="11266" width="15.140625" style="41" customWidth="1"/>
    <col min="11267" max="11267" width="14" style="41" customWidth="1"/>
    <col min="11268" max="11268" width="12.7109375" style="41" bestFit="1" customWidth="1"/>
    <col min="11269" max="11269" width="0" style="41" hidden="1" customWidth="1"/>
    <col min="11270" max="11270" width="14.5703125" style="41" bestFit="1" customWidth="1"/>
    <col min="11271" max="11512" width="11.42578125" style="41"/>
    <col min="11513" max="11513" width="48.140625" style="41" customWidth="1"/>
    <col min="11514" max="11514" width="16.85546875" style="41" customWidth="1"/>
    <col min="11515" max="11515" width="17.28515625" style="41" customWidth="1"/>
    <col min="11516" max="11516" width="17.140625" style="41" customWidth="1"/>
    <col min="11517" max="11517" width="17.7109375" style="41" customWidth="1"/>
    <col min="11518" max="11518" width="19.85546875" style="41" customWidth="1"/>
    <col min="11519" max="11519" width="18.140625" style="41" customWidth="1"/>
    <col min="11520" max="11520" width="18" style="41" customWidth="1"/>
    <col min="11521" max="11521" width="15" style="41" customWidth="1"/>
    <col min="11522" max="11522" width="15.140625" style="41" customWidth="1"/>
    <col min="11523" max="11523" width="14" style="41" customWidth="1"/>
    <col min="11524" max="11524" width="12.7109375" style="41" bestFit="1" customWidth="1"/>
    <col min="11525" max="11525" width="0" style="41" hidden="1" customWidth="1"/>
    <col min="11526" max="11526" width="14.5703125" style="41" bestFit="1" customWidth="1"/>
    <col min="11527" max="11768" width="11.42578125" style="41"/>
    <col min="11769" max="11769" width="48.140625" style="41" customWidth="1"/>
    <col min="11770" max="11770" width="16.85546875" style="41" customWidth="1"/>
    <col min="11771" max="11771" width="17.28515625" style="41" customWidth="1"/>
    <col min="11772" max="11772" width="17.140625" style="41" customWidth="1"/>
    <col min="11773" max="11773" width="17.7109375" style="41" customWidth="1"/>
    <col min="11774" max="11774" width="19.85546875" style="41" customWidth="1"/>
    <col min="11775" max="11775" width="18.140625" style="41" customWidth="1"/>
    <col min="11776" max="11776" width="18" style="41" customWidth="1"/>
    <col min="11777" max="11777" width="15" style="41" customWidth="1"/>
    <col min="11778" max="11778" width="15.140625" style="41" customWidth="1"/>
    <col min="11779" max="11779" width="14" style="41" customWidth="1"/>
    <col min="11780" max="11780" width="12.7109375" style="41" bestFit="1" customWidth="1"/>
    <col min="11781" max="11781" width="0" style="41" hidden="1" customWidth="1"/>
    <col min="11782" max="11782" width="14.5703125" style="41" bestFit="1" customWidth="1"/>
    <col min="11783" max="12024" width="11.42578125" style="41"/>
    <col min="12025" max="12025" width="48.140625" style="41" customWidth="1"/>
    <col min="12026" max="12026" width="16.85546875" style="41" customWidth="1"/>
    <col min="12027" max="12027" width="17.28515625" style="41" customWidth="1"/>
    <col min="12028" max="12028" width="17.140625" style="41" customWidth="1"/>
    <col min="12029" max="12029" width="17.7109375" style="41" customWidth="1"/>
    <col min="12030" max="12030" width="19.85546875" style="41" customWidth="1"/>
    <col min="12031" max="12031" width="18.140625" style="41" customWidth="1"/>
    <col min="12032" max="12032" width="18" style="41" customWidth="1"/>
    <col min="12033" max="12033" width="15" style="41" customWidth="1"/>
    <col min="12034" max="12034" width="15.140625" style="41" customWidth="1"/>
    <col min="12035" max="12035" width="14" style="41" customWidth="1"/>
    <col min="12036" max="12036" width="12.7109375" style="41" bestFit="1" customWidth="1"/>
    <col min="12037" max="12037" width="0" style="41" hidden="1" customWidth="1"/>
    <col min="12038" max="12038" width="14.5703125" style="41" bestFit="1" customWidth="1"/>
    <col min="12039" max="12280" width="11.42578125" style="41"/>
    <col min="12281" max="12281" width="48.140625" style="41" customWidth="1"/>
    <col min="12282" max="12282" width="16.85546875" style="41" customWidth="1"/>
    <col min="12283" max="12283" width="17.28515625" style="41" customWidth="1"/>
    <col min="12284" max="12284" width="17.140625" style="41" customWidth="1"/>
    <col min="12285" max="12285" width="17.7109375" style="41" customWidth="1"/>
    <col min="12286" max="12286" width="19.85546875" style="41" customWidth="1"/>
    <col min="12287" max="12287" width="18.140625" style="41" customWidth="1"/>
    <col min="12288" max="12288" width="18" style="41" customWidth="1"/>
    <col min="12289" max="12289" width="15" style="41" customWidth="1"/>
    <col min="12290" max="12290" width="15.140625" style="41" customWidth="1"/>
    <col min="12291" max="12291" width="14" style="41" customWidth="1"/>
    <col min="12292" max="12292" width="12.7109375" style="41" bestFit="1" customWidth="1"/>
    <col min="12293" max="12293" width="0" style="41" hidden="1" customWidth="1"/>
    <col min="12294" max="12294" width="14.5703125" style="41" bestFit="1" customWidth="1"/>
    <col min="12295" max="12536" width="11.42578125" style="41"/>
    <col min="12537" max="12537" width="48.140625" style="41" customWidth="1"/>
    <col min="12538" max="12538" width="16.85546875" style="41" customWidth="1"/>
    <col min="12539" max="12539" width="17.28515625" style="41" customWidth="1"/>
    <col min="12540" max="12540" width="17.140625" style="41" customWidth="1"/>
    <col min="12541" max="12541" width="17.7109375" style="41" customWidth="1"/>
    <col min="12542" max="12542" width="19.85546875" style="41" customWidth="1"/>
    <col min="12543" max="12543" width="18.140625" style="41" customWidth="1"/>
    <col min="12544" max="12544" width="18" style="41" customWidth="1"/>
    <col min="12545" max="12545" width="15" style="41" customWidth="1"/>
    <col min="12546" max="12546" width="15.140625" style="41" customWidth="1"/>
    <col min="12547" max="12547" width="14" style="41" customWidth="1"/>
    <col min="12548" max="12548" width="12.7109375" style="41" bestFit="1" customWidth="1"/>
    <col min="12549" max="12549" width="0" style="41" hidden="1" customWidth="1"/>
    <col min="12550" max="12550" width="14.5703125" style="41" bestFit="1" customWidth="1"/>
    <col min="12551" max="12792" width="11.42578125" style="41"/>
    <col min="12793" max="12793" width="48.140625" style="41" customWidth="1"/>
    <col min="12794" max="12794" width="16.85546875" style="41" customWidth="1"/>
    <col min="12795" max="12795" width="17.28515625" style="41" customWidth="1"/>
    <col min="12796" max="12796" width="17.140625" style="41" customWidth="1"/>
    <col min="12797" max="12797" width="17.7109375" style="41" customWidth="1"/>
    <col min="12798" max="12798" width="19.85546875" style="41" customWidth="1"/>
    <col min="12799" max="12799" width="18.140625" style="41" customWidth="1"/>
    <col min="12800" max="12800" width="18" style="41" customWidth="1"/>
    <col min="12801" max="12801" width="15" style="41" customWidth="1"/>
    <col min="12802" max="12802" width="15.140625" style="41" customWidth="1"/>
    <col min="12803" max="12803" width="14" style="41" customWidth="1"/>
    <col min="12804" max="12804" width="12.7109375" style="41" bestFit="1" customWidth="1"/>
    <col min="12805" max="12805" width="0" style="41" hidden="1" customWidth="1"/>
    <col min="12806" max="12806" width="14.5703125" style="41" bestFit="1" customWidth="1"/>
    <col min="12807" max="13048" width="11.42578125" style="41"/>
    <col min="13049" max="13049" width="48.140625" style="41" customWidth="1"/>
    <col min="13050" max="13050" width="16.85546875" style="41" customWidth="1"/>
    <col min="13051" max="13051" width="17.28515625" style="41" customWidth="1"/>
    <col min="13052" max="13052" width="17.140625" style="41" customWidth="1"/>
    <col min="13053" max="13053" width="17.7109375" style="41" customWidth="1"/>
    <col min="13054" max="13054" width="19.85546875" style="41" customWidth="1"/>
    <col min="13055" max="13055" width="18.140625" style="41" customWidth="1"/>
    <col min="13056" max="13056" width="18" style="41" customWidth="1"/>
    <col min="13057" max="13057" width="15" style="41" customWidth="1"/>
    <col min="13058" max="13058" width="15.140625" style="41" customWidth="1"/>
    <col min="13059" max="13059" width="14" style="41" customWidth="1"/>
    <col min="13060" max="13060" width="12.7109375" style="41" bestFit="1" customWidth="1"/>
    <col min="13061" max="13061" width="0" style="41" hidden="1" customWidth="1"/>
    <col min="13062" max="13062" width="14.5703125" style="41" bestFit="1" customWidth="1"/>
    <col min="13063" max="13304" width="11.42578125" style="41"/>
    <col min="13305" max="13305" width="48.140625" style="41" customWidth="1"/>
    <col min="13306" max="13306" width="16.85546875" style="41" customWidth="1"/>
    <col min="13307" max="13307" width="17.28515625" style="41" customWidth="1"/>
    <col min="13308" max="13308" width="17.140625" style="41" customWidth="1"/>
    <col min="13309" max="13309" width="17.7109375" style="41" customWidth="1"/>
    <col min="13310" max="13310" width="19.85546875" style="41" customWidth="1"/>
    <col min="13311" max="13311" width="18.140625" style="41" customWidth="1"/>
    <col min="13312" max="13312" width="18" style="41" customWidth="1"/>
    <col min="13313" max="13313" width="15" style="41" customWidth="1"/>
    <col min="13314" max="13314" width="15.140625" style="41" customWidth="1"/>
    <col min="13315" max="13315" width="14" style="41" customWidth="1"/>
    <col min="13316" max="13316" width="12.7109375" style="41" bestFit="1" customWidth="1"/>
    <col min="13317" max="13317" width="0" style="41" hidden="1" customWidth="1"/>
    <col min="13318" max="13318" width="14.5703125" style="41" bestFit="1" customWidth="1"/>
    <col min="13319" max="13560" width="11.42578125" style="41"/>
    <col min="13561" max="13561" width="48.140625" style="41" customWidth="1"/>
    <col min="13562" max="13562" width="16.85546875" style="41" customWidth="1"/>
    <col min="13563" max="13563" width="17.28515625" style="41" customWidth="1"/>
    <col min="13564" max="13564" width="17.140625" style="41" customWidth="1"/>
    <col min="13565" max="13565" width="17.7109375" style="41" customWidth="1"/>
    <col min="13566" max="13566" width="19.85546875" style="41" customWidth="1"/>
    <col min="13567" max="13567" width="18.140625" style="41" customWidth="1"/>
    <col min="13568" max="13568" width="18" style="41" customWidth="1"/>
    <col min="13569" max="13569" width="15" style="41" customWidth="1"/>
    <col min="13570" max="13570" width="15.140625" style="41" customWidth="1"/>
    <col min="13571" max="13571" width="14" style="41" customWidth="1"/>
    <col min="13572" max="13572" width="12.7109375" style="41" bestFit="1" customWidth="1"/>
    <col min="13573" max="13573" width="0" style="41" hidden="1" customWidth="1"/>
    <col min="13574" max="13574" width="14.5703125" style="41" bestFit="1" customWidth="1"/>
    <col min="13575" max="13816" width="11.42578125" style="41"/>
    <col min="13817" max="13817" width="48.140625" style="41" customWidth="1"/>
    <col min="13818" max="13818" width="16.85546875" style="41" customWidth="1"/>
    <col min="13819" max="13819" width="17.28515625" style="41" customWidth="1"/>
    <col min="13820" max="13820" width="17.140625" style="41" customWidth="1"/>
    <col min="13821" max="13821" width="17.7109375" style="41" customWidth="1"/>
    <col min="13822" max="13822" width="19.85546875" style="41" customWidth="1"/>
    <col min="13823" max="13823" width="18.140625" style="41" customWidth="1"/>
    <col min="13824" max="13824" width="18" style="41" customWidth="1"/>
    <col min="13825" max="13825" width="15" style="41" customWidth="1"/>
    <col min="13826" max="13826" width="15.140625" style="41" customWidth="1"/>
    <col min="13827" max="13827" width="14" style="41" customWidth="1"/>
    <col min="13828" max="13828" width="12.7109375" style="41" bestFit="1" customWidth="1"/>
    <col min="13829" max="13829" width="0" style="41" hidden="1" customWidth="1"/>
    <col min="13830" max="13830" width="14.5703125" style="41" bestFit="1" customWidth="1"/>
    <col min="13831" max="14072" width="11.42578125" style="41"/>
    <col min="14073" max="14073" width="48.140625" style="41" customWidth="1"/>
    <col min="14074" max="14074" width="16.85546875" style="41" customWidth="1"/>
    <col min="14075" max="14075" width="17.28515625" style="41" customWidth="1"/>
    <col min="14076" max="14076" width="17.140625" style="41" customWidth="1"/>
    <col min="14077" max="14077" width="17.7109375" style="41" customWidth="1"/>
    <col min="14078" max="14078" width="19.85546875" style="41" customWidth="1"/>
    <col min="14079" max="14079" width="18.140625" style="41" customWidth="1"/>
    <col min="14080" max="14080" width="18" style="41" customWidth="1"/>
    <col min="14081" max="14081" width="15" style="41" customWidth="1"/>
    <col min="14082" max="14082" width="15.140625" style="41" customWidth="1"/>
    <col min="14083" max="14083" width="14" style="41" customWidth="1"/>
    <col min="14084" max="14084" width="12.7109375" style="41" bestFit="1" customWidth="1"/>
    <col min="14085" max="14085" width="0" style="41" hidden="1" customWidth="1"/>
    <col min="14086" max="14086" width="14.5703125" style="41" bestFit="1" customWidth="1"/>
    <col min="14087" max="14328" width="11.42578125" style="41"/>
    <col min="14329" max="14329" width="48.140625" style="41" customWidth="1"/>
    <col min="14330" max="14330" width="16.85546875" style="41" customWidth="1"/>
    <col min="14331" max="14331" width="17.28515625" style="41" customWidth="1"/>
    <col min="14332" max="14332" width="17.140625" style="41" customWidth="1"/>
    <col min="14333" max="14333" width="17.7109375" style="41" customWidth="1"/>
    <col min="14334" max="14334" width="19.85546875" style="41" customWidth="1"/>
    <col min="14335" max="14335" width="18.140625" style="41" customWidth="1"/>
    <col min="14336" max="14336" width="18" style="41" customWidth="1"/>
    <col min="14337" max="14337" width="15" style="41" customWidth="1"/>
    <col min="14338" max="14338" width="15.140625" style="41" customWidth="1"/>
    <col min="14339" max="14339" width="14" style="41" customWidth="1"/>
    <col min="14340" max="14340" width="12.7109375" style="41" bestFit="1" customWidth="1"/>
    <col min="14341" max="14341" width="0" style="41" hidden="1" customWidth="1"/>
    <col min="14342" max="14342" width="14.5703125" style="41" bestFit="1" customWidth="1"/>
    <col min="14343" max="14584" width="11.42578125" style="41"/>
    <col min="14585" max="14585" width="48.140625" style="41" customWidth="1"/>
    <col min="14586" max="14586" width="16.85546875" style="41" customWidth="1"/>
    <col min="14587" max="14587" width="17.28515625" style="41" customWidth="1"/>
    <col min="14588" max="14588" width="17.140625" style="41" customWidth="1"/>
    <col min="14589" max="14589" width="17.7109375" style="41" customWidth="1"/>
    <col min="14590" max="14590" width="19.85546875" style="41" customWidth="1"/>
    <col min="14591" max="14591" width="18.140625" style="41" customWidth="1"/>
    <col min="14592" max="14592" width="18" style="41" customWidth="1"/>
    <col min="14593" max="14593" width="15" style="41" customWidth="1"/>
    <col min="14594" max="14594" width="15.140625" style="41" customWidth="1"/>
    <col min="14595" max="14595" width="14" style="41" customWidth="1"/>
    <col min="14596" max="14596" width="12.7109375" style="41" bestFit="1" customWidth="1"/>
    <col min="14597" max="14597" width="0" style="41" hidden="1" customWidth="1"/>
    <col min="14598" max="14598" width="14.5703125" style="41" bestFit="1" customWidth="1"/>
    <col min="14599" max="14840" width="11.42578125" style="41"/>
    <col min="14841" max="14841" width="48.140625" style="41" customWidth="1"/>
    <col min="14842" max="14842" width="16.85546875" style="41" customWidth="1"/>
    <col min="14843" max="14843" width="17.28515625" style="41" customWidth="1"/>
    <col min="14844" max="14844" width="17.140625" style="41" customWidth="1"/>
    <col min="14845" max="14845" width="17.7109375" style="41" customWidth="1"/>
    <col min="14846" max="14846" width="19.85546875" style="41" customWidth="1"/>
    <col min="14847" max="14847" width="18.140625" style="41" customWidth="1"/>
    <col min="14848" max="14848" width="18" style="41" customWidth="1"/>
    <col min="14849" max="14849" width="15" style="41" customWidth="1"/>
    <col min="14850" max="14850" width="15.140625" style="41" customWidth="1"/>
    <col min="14851" max="14851" width="14" style="41" customWidth="1"/>
    <col min="14852" max="14852" width="12.7109375" style="41" bestFit="1" customWidth="1"/>
    <col min="14853" max="14853" width="0" style="41" hidden="1" customWidth="1"/>
    <col min="14854" max="14854" width="14.5703125" style="41" bestFit="1" customWidth="1"/>
    <col min="14855" max="15096" width="11.42578125" style="41"/>
    <col min="15097" max="15097" width="48.140625" style="41" customWidth="1"/>
    <col min="15098" max="15098" width="16.85546875" style="41" customWidth="1"/>
    <col min="15099" max="15099" width="17.28515625" style="41" customWidth="1"/>
    <col min="15100" max="15100" width="17.140625" style="41" customWidth="1"/>
    <col min="15101" max="15101" width="17.7109375" style="41" customWidth="1"/>
    <col min="15102" max="15102" width="19.85546875" style="41" customWidth="1"/>
    <col min="15103" max="15103" width="18.140625" style="41" customWidth="1"/>
    <col min="15104" max="15104" width="18" style="41" customWidth="1"/>
    <col min="15105" max="15105" width="15" style="41" customWidth="1"/>
    <col min="15106" max="15106" width="15.140625" style="41" customWidth="1"/>
    <col min="15107" max="15107" width="14" style="41" customWidth="1"/>
    <col min="15108" max="15108" width="12.7109375" style="41" bestFit="1" customWidth="1"/>
    <col min="15109" max="15109" width="0" style="41" hidden="1" customWidth="1"/>
    <col min="15110" max="15110" width="14.5703125" style="41" bestFit="1" customWidth="1"/>
    <col min="15111" max="15352" width="11.42578125" style="41"/>
    <col min="15353" max="15353" width="48.140625" style="41" customWidth="1"/>
    <col min="15354" max="15354" width="16.85546875" style="41" customWidth="1"/>
    <col min="15355" max="15355" width="17.28515625" style="41" customWidth="1"/>
    <col min="15356" max="15356" width="17.140625" style="41" customWidth="1"/>
    <col min="15357" max="15357" width="17.7109375" style="41" customWidth="1"/>
    <col min="15358" max="15358" width="19.85546875" style="41" customWidth="1"/>
    <col min="15359" max="15359" width="18.140625" style="41" customWidth="1"/>
    <col min="15360" max="15360" width="18" style="41" customWidth="1"/>
    <col min="15361" max="15361" width="15" style="41" customWidth="1"/>
    <col min="15362" max="15362" width="15.140625" style="41" customWidth="1"/>
    <col min="15363" max="15363" width="14" style="41" customWidth="1"/>
    <col min="15364" max="15364" width="12.7109375" style="41" bestFit="1" customWidth="1"/>
    <col min="15365" max="15365" width="0" style="41" hidden="1" customWidth="1"/>
    <col min="15366" max="15366" width="14.5703125" style="41" bestFit="1" customWidth="1"/>
    <col min="15367" max="15608" width="11.42578125" style="41"/>
    <col min="15609" max="15609" width="48.140625" style="41" customWidth="1"/>
    <col min="15610" max="15610" width="16.85546875" style="41" customWidth="1"/>
    <col min="15611" max="15611" width="17.28515625" style="41" customWidth="1"/>
    <col min="15612" max="15612" width="17.140625" style="41" customWidth="1"/>
    <col min="15613" max="15613" width="17.7109375" style="41" customWidth="1"/>
    <col min="15614" max="15614" width="19.85546875" style="41" customWidth="1"/>
    <col min="15615" max="15615" width="18.140625" style="41" customWidth="1"/>
    <col min="15616" max="15616" width="18" style="41" customWidth="1"/>
    <col min="15617" max="15617" width="15" style="41" customWidth="1"/>
    <col min="15618" max="15618" width="15.140625" style="41" customWidth="1"/>
    <col min="15619" max="15619" width="14" style="41" customWidth="1"/>
    <col min="15620" max="15620" width="12.7109375" style="41" bestFit="1" customWidth="1"/>
    <col min="15621" max="15621" width="0" style="41" hidden="1" customWidth="1"/>
    <col min="15622" max="15622" width="14.5703125" style="41" bestFit="1" customWidth="1"/>
    <col min="15623" max="15864" width="11.42578125" style="41"/>
    <col min="15865" max="15865" width="48.140625" style="41" customWidth="1"/>
    <col min="15866" max="15866" width="16.85546875" style="41" customWidth="1"/>
    <col min="15867" max="15867" width="17.28515625" style="41" customWidth="1"/>
    <col min="15868" max="15868" width="17.140625" style="41" customWidth="1"/>
    <col min="15869" max="15869" width="17.7109375" style="41" customWidth="1"/>
    <col min="15870" max="15870" width="19.85546875" style="41" customWidth="1"/>
    <col min="15871" max="15871" width="18.140625" style="41" customWidth="1"/>
    <col min="15872" max="15872" width="18" style="41" customWidth="1"/>
    <col min="15873" max="15873" width="15" style="41" customWidth="1"/>
    <col min="15874" max="15874" width="15.140625" style="41" customWidth="1"/>
    <col min="15875" max="15875" width="14" style="41" customWidth="1"/>
    <col min="15876" max="15876" width="12.7109375" style="41" bestFit="1" customWidth="1"/>
    <col min="15877" max="15877" width="0" style="41" hidden="1" customWidth="1"/>
    <col min="15878" max="15878" width="14.5703125" style="41" bestFit="1" customWidth="1"/>
    <col min="15879" max="16120" width="11.42578125" style="41"/>
    <col min="16121" max="16121" width="48.140625" style="41" customWidth="1"/>
    <col min="16122" max="16122" width="16.85546875" style="41" customWidth="1"/>
    <col min="16123" max="16123" width="17.28515625" style="41" customWidth="1"/>
    <col min="16124" max="16124" width="17.140625" style="41" customWidth="1"/>
    <col min="16125" max="16125" width="17.7109375" style="41" customWidth="1"/>
    <col min="16126" max="16126" width="19.85546875" style="41" customWidth="1"/>
    <col min="16127" max="16127" width="18.140625" style="41" customWidth="1"/>
    <col min="16128" max="16128" width="18" style="41" customWidth="1"/>
    <col min="16129" max="16129" width="15" style="41" customWidth="1"/>
    <col min="16130" max="16130" width="15.140625" style="41" customWidth="1"/>
    <col min="16131" max="16131" width="14" style="41" customWidth="1"/>
    <col min="16132" max="16132" width="12.7109375" style="41" bestFit="1" customWidth="1"/>
    <col min="16133" max="16133" width="0" style="41" hidden="1" customWidth="1"/>
    <col min="16134" max="16134" width="14.5703125" style="41" bestFit="1" customWidth="1"/>
    <col min="16135" max="16384" width="11.42578125" style="41"/>
  </cols>
  <sheetData>
    <row r="1" spans="1:6" ht="15.75" x14ac:dyDescent="0.25">
      <c r="A1" s="81" t="s">
        <v>119</v>
      </c>
      <c r="B1" s="82"/>
      <c r="C1" s="82"/>
      <c r="D1" s="82"/>
    </row>
    <row r="2" spans="1:6" ht="15.75" x14ac:dyDescent="0.25">
      <c r="A2" s="81" t="s">
        <v>122</v>
      </c>
      <c r="B2" s="82"/>
      <c r="C2" s="82"/>
      <c r="D2" s="82"/>
    </row>
    <row r="3" spans="1:6" ht="15.75" x14ac:dyDescent="0.25">
      <c r="A3" s="81" t="s">
        <v>124</v>
      </c>
      <c r="B3" s="82"/>
      <c r="C3" s="82"/>
      <c r="D3" s="82"/>
    </row>
    <row r="4" spans="1:6" ht="15.75" x14ac:dyDescent="0.25">
      <c r="A4" s="81" t="s">
        <v>125</v>
      </c>
      <c r="B4" s="82"/>
      <c r="C4" s="82"/>
      <c r="D4" s="82"/>
    </row>
    <row r="5" spans="1:6" ht="15.75" x14ac:dyDescent="0.25">
      <c r="A5" s="43"/>
      <c r="B5" s="3"/>
      <c r="C5" s="3"/>
      <c r="D5" s="3"/>
    </row>
    <row r="6" spans="1:6" ht="15.75" x14ac:dyDescent="0.25">
      <c r="A6" s="83" t="s">
        <v>126</v>
      </c>
      <c r="B6" s="83"/>
      <c r="C6" s="83"/>
      <c r="D6" s="44" t="s">
        <v>127</v>
      </c>
    </row>
    <row r="7" spans="1:6" ht="15.75" x14ac:dyDescent="0.25">
      <c r="A7" s="45"/>
      <c r="B7" s="45"/>
      <c r="C7" s="3"/>
      <c r="D7" s="46"/>
    </row>
    <row r="8" spans="1:6" ht="15.75" x14ac:dyDescent="0.25">
      <c r="A8" s="47" t="s">
        <v>128</v>
      </c>
      <c r="B8" s="47"/>
      <c r="C8" s="48"/>
      <c r="D8" s="49">
        <f t="shared" ref="D8" si="0">SUM(D9:D14)</f>
        <v>174395000</v>
      </c>
    </row>
    <row r="9" spans="1:6" ht="15.75" x14ac:dyDescent="0.25">
      <c r="A9" s="47"/>
      <c r="B9" s="50" t="s">
        <v>129</v>
      </c>
      <c r="C9" s="48"/>
      <c r="D9" s="51">
        <v>92090000</v>
      </c>
    </row>
    <row r="10" spans="1:6" ht="15.75" x14ac:dyDescent="0.25">
      <c r="A10" s="50"/>
      <c r="B10" s="50" t="s">
        <v>130</v>
      </c>
      <c r="C10" s="48"/>
      <c r="D10" s="51">
        <v>26177000</v>
      </c>
    </row>
    <row r="11" spans="1:6" ht="15.75" x14ac:dyDescent="0.25">
      <c r="A11" s="50"/>
      <c r="B11" s="50" t="s">
        <v>131</v>
      </c>
      <c r="C11" s="48"/>
      <c r="D11" s="51">
        <v>23015000</v>
      </c>
    </row>
    <row r="12" spans="1:6" ht="15.75" x14ac:dyDescent="0.25">
      <c r="A12" s="50"/>
      <c r="B12" s="50" t="s">
        <v>132</v>
      </c>
      <c r="C12" s="48"/>
      <c r="D12" s="51">
        <v>12522000</v>
      </c>
    </row>
    <row r="13" spans="1:6" ht="15.75" x14ac:dyDescent="0.25">
      <c r="A13" s="50"/>
      <c r="B13" s="50" t="s">
        <v>133</v>
      </c>
      <c r="C13" s="48"/>
      <c r="D13" s="51">
        <v>19167000</v>
      </c>
    </row>
    <row r="14" spans="1:6" ht="15.75" x14ac:dyDescent="0.25">
      <c r="A14" s="50"/>
      <c r="B14" s="50" t="s">
        <v>134</v>
      </c>
      <c r="C14" s="48"/>
      <c r="D14" s="51">
        <v>1424000</v>
      </c>
    </row>
    <row r="15" spans="1:6" ht="15.75" x14ac:dyDescent="0.25">
      <c r="A15" s="3"/>
      <c r="B15" s="3"/>
      <c r="C15" s="45"/>
      <c r="D15" s="52"/>
    </row>
    <row r="16" spans="1:6" s="55" customFormat="1" ht="15.75" x14ac:dyDescent="0.25">
      <c r="A16" s="47" t="s">
        <v>135</v>
      </c>
      <c r="B16" s="53"/>
      <c r="C16" s="54"/>
      <c r="D16" s="49">
        <f>SUM(D17:D22)</f>
        <v>6077000</v>
      </c>
      <c r="F16" s="56"/>
    </row>
    <row r="17" spans="1:9" ht="15.75" x14ac:dyDescent="0.25">
      <c r="A17" s="50"/>
      <c r="B17" s="50" t="s">
        <v>136</v>
      </c>
      <c r="C17" s="48"/>
      <c r="D17" s="51">
        <v>4033000</v>
      </c>
    </row>
    <row r="18" spans="1:9" ht="15.75" x14ac:dyDescent="0.25">
      <c r="A18" s="50"/>
      <c r="B18" s="50" t="s">
        <v>137</v>
      </c>
      <c r="C18" s="48"/>
      <c r="D18" s="51">
        <v>140000</v>
      </c>
    </row>
    <row r="19" spans="1:9" ht="15.75" x14ac:dyDescent="0.25">
      <c r="A19" s="50"/>
      <c r="B19" s="50" t="s">
        <v>138</v>
      </c>
      <c r="C19" s="48"/>
      <c r="D19" s="51">
        <v>73000</v>
      </c>
      <c r="E19" s="42"/>
    </row>
    <row r="20" spans="1:9" ht="15.75" x14ac:dyDescent="0.25">
      <c r="A20" s="50"/>
      <c r="B20" s="50" t="s">
        <v>139</v>
      </c>
      <c r="C20" s="48"/>
      <c r="D20" s="51">
        <v>900000</v>
      </c>
      <c r="E20" s="42"/>
    </row>
    <row r="21" spans="1:9" ht="15.75" x14ac:dyDescent="0.25">
      <c r="A21" s="50"/>
      <c r="B21" s="50" t="s">
        <v>140</v>
      </c>
      <c r="C21" s="48"/>
      <c r="D21" s="51">
        <v>635000</v>
      </c>
      <c r="E21" s="42"/>
    </row>
    <row r="22" spans="1:9" ht="15.75" x14ac:dyDescent="0.25">
      <c r="A22" s="50"/>
      <c r="B22" s="50" t="s">
        <v>141</v>
      </c>
      <c r="C22" s="48"/>
      <c r="D22" s="51">
        <v>296000</v>
      </c>
      <c r="E22" s="42"/>
    </row>
    <row r="23" spans="1:9" ht="15.75" x14ac:dyDescent="0.25">
      <c r="A23" s="47"/>
      <c r="B23" s="53"/>
      <c r="C23" s="48"/>
      <c r="D23" s="49"/>
      <c r="E23" s="42"/>
    </row>
    <row r="24" spans="1:9" ht="15.75" x14ac:dyDescent="0.25">
      <c r="A24" s="47" t="s">
        <v>142</v>
      </c>
      <c r="B24" s="53"/>
      <c r="C24" s="48"/>
      <c r="D24" s="49">
        <f>SUM(D25:D33)</f>
        <v>136528000</v>
      </c>
      <c r="E24" s="42"/>
    </row>
    <row r="25" spans="1:9" ht="15.75" x14ac:dyDescent="0.25">
      <c r="A25" s="50"/>
      <c r="B25" s="50" t="s">
        <v>143</v>
      </c>
      <c r="C25" s="48"/>
      <c r="D25" s="51">
        <v>7040000</v>
      </c>
      <c r="E25" s="42"/>
    </row>
    <row r="26" spans="1:9" ht="15.75" x14ac:dyDescent="0.25">
      <c r="A26" s="50"/>
      <c r="B26" s="50" t="s">
        <v>144</v>
      </c>
      <c r="C26" s="48"/>
      <c r="D26" s="51">
        <v>2504000</v>
      </c>
    </row>
    <row r="27" spans="1:9" ht="15.75" x14ac:dyDescent="0.25">
      <c r="A27" s="50"/>
      <c r="B27" s="50" t="s">
        <v>145</v>
      </c>
      <c r="C27" s="48"/>
      <c r="D27" s="51">
        <v>2550000</v>
      </c>
      <c r="E27" s="57"/>
      <c r="G27" s="58"/>
      <c r="H27" s="58"/>
    </row>
    <row r="28" spans="1:9" ht="15.75" x14ac:dyDescent="0.25">
      <c r="A28" s="50"/>
      <c r="B28" s="50" t="s">
        <v>146</v>
      </c>
      <c r="C28" s="48"/>
      <c r="D28" s="51">
        <v>491000</v>
      </c>
      <c r="E28" s="59"/>
      <c r="G28" s="59"/>
      <c r="H28" s="59"/>
    </row>
    <row r="29" spans="1:9" ht="15.75" x14ac:dyDescent="0.25">
      <c r="A29" s="50"/>
      <c r="B29" s="50" t="s">
        <v>147</v>
      </c>
      <c r="C29" s="48"/>
      <c r="D29" s="60">
        <v>5804000</v>
      </c>
      <c r="E29" s="57"/>
      <c r="G29" s="57"/>
      <c r="H29" s="57"/>
    </row>
    <row r="30" spans="1:9" ht="15.75" x14ac:dyDescent="0.25">
      <c r="A30" s="50"/>
      <c r="B30" s="50" t="s">
        <v>148</v>
      </c>
      <c r="C30" s="48"/>
      <c r="D30" s="51">
        <v>5680000</v>
      </c>
      <c r="E30" s="59"/>
      <c r="G30" s="59"/>
      <c r="H30" s="59"/>
      <c r="I30" s="59"/>
    </row>
    <row r="31" spans="1:9" ht="15.75" x14ac:dyDescent="0.25">
      <c r="A31" s="50"/>
      <c r="B31" s="50" t="s">
        <v>149</v>
      </c>
      <c r="C31" s="48"/>
      <c r="D31" s="51">
        <v>740000</v>
      </c>
      <c r="E31" s="59"/>
      <c r="G31" s="59"/>
      <c r="H31" s="59"/>
      <c r="I31" s="59"/>
    </row>
    <row r="32" spans="1:9" ht="15.75" x14ac:dyDescent="0.25">
      <c r="A32" s="50"/>
      <c r="B32" s="50" t="s">
        <v>150</v>
      </c>
      <c r="C32" s="48"/>
      <c r="D32" s="51">
        <v>5905000</v>
      </c>
      <c r="E32" s="59"/>
      <c r="G32" s="59"/>
      <c r="H32" s="59"/>
      <c r="I32" s="59"/>
    </row>
    <row r="33" spans="1:7" ht="15.75" x14ac:dyDescent="0.25">
      <c r="A33" s="50"/>
      <c r="B33" s="50" t="s">
        <v>151</v>
      </c>
      <c r="C33" s="48"/>
      <c r="D33" s="51">
        <v>105814000</v>
      </c>
    </row>
    <row r="34" spans="1:7" ht="15.75" x14ac:dyDescent="0.25">
      <c r="A34" s="61"/>
      <c r="B34" s="61"/>
      <c r="C34" s="50"/>
      <c r="D34" s="51"/>
    </row>
    <row r="35" spans="1:7" ht="15.75" x14ac:dyDescent="0.25">
      <c r="A35" s="47" t="s">
        <v>152</v>
      </c>
      <c r="B35" s="53"/>
      <c r="C35" s="48"/>
      <c r="D35" s="49">
        <f>SUM(D36:D38)</f>
        <v>4000000</v>
      </c>
    </row>
    <row r="36" spans="1:7" ht="15.75" x14ac:dyDescent="0.25">
      <c r="A36" s="50"/>
      <c r="B36" s="50" t="s">
        <v>153</v>
      </c>
      <c r="C36" s="48"/>
      <c r="D36" s="51">
        <v>1670000</v>
      </c>
    </row>
    <row r="37" spans="1:7" ht="15.75" x14ac:dyDescent="0.25">
      <c r="A37" s="50"/>
      <c r="B37" s="50" t="s">
        <v>154</v>
      </c>
      <c r="C37" s="48"/>
      <c r="D37" s="51">
        <v>330000</v>
      </c>
      <c r="E37" s="62"/>
    </row>
    <row r="38" spans="1:7" ht="15.75" x14ac:dyDescent="0.25">
      <c r="A38" s="50"/>
      <c r="B38" s="50" t="s">
        <v>155</v>
      </c>
      <c r="C38" s="48"/>
      <c r="D38" s="51">
        <v>2000000</v>
      </c>
      <c r="E38" s="62"/>
    </row>
    <row r="39" spans="1:7" ht="15.75" x14ac:dyDescent="0.25">
      <c r="A39" s="50"/>
      <c r="B39" s="50"/>
      <c r="C39" s="48"/>
      <c r="D39" s="51"/>
      <c r="E39" s="62"/>
    </row>
    <row r="40" spans="1:7" ht="15.75" x14ac:dyDescent="0.25">
      <c r="A40" s="47" t="s">
        <v>165</v>
      </c>
      <c r="B40" s="50"/>
      <c r="C40" s="48"/>
      <c r="D40" s="49">
        <f>SUM(D41)</f>
        <v>6000000</v>
      </c>
      <c r="E40" s="62"/>
    </row>
    <row r="41" spans="1:7" ht="15.75" x14ac:dyDescent="0.25">
      <c r="A41" s="50"/>
      <c r="B41" s="50" t="s">
        <v>166</v>
      </c>
      <c r="C41" s="48"/>
      <c r="D41" s="51">
        <v>6000000</v>
      </c>
      <c r="E41" s="62"/>
    </row>
    <row r="42" spans="1:7" ht="15.75" x14ac:dyDescent="0.25">
      <c r="A42" s="3"/>
      <c r="B42" s="3"/>
      <c r="C42" s="45"/>
      <c r="D42" s="52"/>
      <c r="E42" s="62"/>
    </row>
    <row r="43" spans="1:7" ht="15.75" x14ac:dyDescent="0.25">
      <c r="A43" s="3"/>
      <c r="B43" s="3"/>
      <c r="C43" s="3" t="s">
        <v>156</v>
      </c>
      <c r="D43" s="63">
        <f>D8+D16+D24+D35+D40</f>
        <v>327000000</v>
      </c>
    </row>
    <row r="44" spans="1:7" ht="15.75" x14ac:dyDescent="0.25">
      <c r="A44" s="64"/>
      <c r="B44" s="64"/>
      <c r="C44" s="65"/>
      <c r="D44" s="65"/>
      <c r="G44" s="66"/>
    </row>
  </sheetData>
  <mergeCells count="5">
    <mergeCell ref="A1:D1"/>
    <mergeCell ref="A2:D2"/>
    <mergeCell ref="A3:D3"/>
    <mergeCell ref="A4:D4"/>
    <mergeCell ref="A6:C6"/>
  </mergeCells>
  <printOptions horizontalCentered="1"/>
  <pageMargins left="0.59055118110236227" right="0.19685039370078741" top="1.3779527559055118" bottom="0.98425196850393704" header="0" footer="0"/>
  <pageSetup scale="9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B12"/>
    </sheetView>
  </sheetViews>
  <sheetFormatPr baseColWidth="10" defaultRowHeight="15" x14ac:dyDescent="0.25"/>
  <cols>
    <col min="1" max="1" width="46.7109375" style="41" customWidth="1"/>
    <col min="2" max="2" width="20" style="41" customWidth="1"/>
    <col min="3" max="3" width="16.85546875" style="41" customWidth="1"/>
    <col min="4" max="4" width="16.85546875" style="42" customWidth="1"/>
    <col min="5" max="246" width="11.42578125" style="41"/>
    <col min="247" max="247" width="48.140625" style="41" customWidth="1"/>
    <col min="248" max="248" width="16.85546875" style="41" customWidth="1"/>
    <col min="249" max="249" width="17.28515625" style="41" customWidth="1"/>
    <col min="250" max="250" width="17.140625" style="41" customWidth="1"/>
    <col min="251" max="251" width="17.7109375" style="41" customWidth="1"/>
    <col min="252" max="252" width="19.85546875" style="41" customWidth="1"/>
    <col min="253" max="253" width="18.140625" style="41" customWidth="1"/>
    <col min="254" max="254" width="18" style="41" customWidth="1"/>
    <col min="255" max="255" width="15" style="41" customWidth="1"/>
    <col min="256" max="256" width="15.140625" style="41" customWidth="1"/>
    <col min="257" max="257" width="14" style="41" customWidth="1"/>
    <col min="258" max="258" width="12.7109375" style="41" bestFit="1" customWidth="1"/>
    <col min="259" max="259" width="0" style="41" hidden="1" customWidth="1"/>
    <col min="260" max="260" width="14.5703125" style="41" bestFit="1" customWidth="1"/>
    <col min="261" max="502" width="11.42578125" style="41"/>
    <col min="503" max="503" width="48.140625" style="41" customWidth="1"/>
    <col min="504" max="504" width="16.85546875" style="41" customWidth="1"/>
    <col min="505" max="505" width="17.28515625" style="41" customWidth="1"/>
    <col min="506" max="506" width="17.140625" style="41" customWidth="1"/>
    <col min="507" max="507" width="17.7109375" style="41" customWidth="1"/>
    <col min="508" max="508" width="19.85546875" style="41" customWidth="1"/>
    <col min="509" max="509" width="18.140625" style="41" customWidth="1"/>
    <col min="510" max="510" width="18" style="41" customWidth="1"/>
    <col min="511" max="511" width="15" style="41" customWidth="1"/>
    <col min="512" max="512" width="15.140625" style="41" customWidth="1"/>
    <col min="513" max="513" width="14" style="41" customWidth="1"/>
    <col min="514" max="514" width="12.7109375" style="41" bestFit="1" customWidth="1"/>
    <col min="515" max="515" width="0" style="41" hidden="1" customWidth="1"/>
    <col min="516" max="516" width="14.5703125" style="41" bestFit="1" customWidth="1"/>
    <col min="517" max="758" width="11.42578125" style="41"/>
    <col min="759" max="759" width="48.140625" style="41" customWidth="1"/>
    <col min="760" max="760" width="16.85546875" style="41" customWidth="1"/>
    <col min="761" max="761" width="17.28515625" style="41" customWidth="1"/>
    <col min="762" max="762" width="17.140625" style="41" customWidth="1"/>
    <col min="763" max="763" width="17.7109375" style="41" customWidth="1"/>
    <col min="764" max="764" width="19.85546875" style="41" customWidth="1"/>
    <col min="765" max="765" width="18.140625" style="41" customWidth="1"/>
    <col min="766" max="766" width="18" style="41" customWidth="1"/>
    <col min="767" max="767" width="15" style="41" customWidth="1"/>
    <col min="768" max="768" width="15.140625" style="41" customWidth="1"/>
    <col min="769" max="769" width="14" style="41" customWidth="1"/>
    <col min="770" max="770" width="12.7109375" style="41" bestFit="1" customWidth="1"/>
    <col min="771" max="771" width="0" style="41" hidden="1" customWidth="1"/>
    <col min="772" max="772" width="14.5703125" style="41" bestFit="1" customWidth="1"/>
    <col min="773" max="1014" width="11.42578125" style="41"/>
    <col min="1015" max="1015" width="48.140625" style="41" customWidth="1"/>
    <col min="1016" max="1016" width="16.85546875" style="41" customWidth="1"/>
    <col min="1017" max="1017" width="17.28515625" style="41" customWidth="1"/>
    <col min="1018" max="1018" width="17.140625" style="41" customWidth="1"/>
    <col min="1019" max="1019" width="17.7109375" style="41" customWidth="1"/>
    <col min="1020" max="1020" width="19.85546875" style="41" customWidth="1"/>
    <col min="1021" max="1021" width="18.140625" style="41" customWidth="1"/>
    <col min="1022" max="1022" width="18" style="41" customWidth="1"/>
    <col min="1023" max="1023" width="15" style="41" customWidth="1"/>
    <col min="1024" max="1024" width="15.140625" style="41" customWidth="1"/>
    <col min="1025" max="1025" width="14" style="41" customWidth="1"/>
    <col min="1026" max="1026" width="12.7109375" style="41" bestFit="1" customWidth="1"/>
    <col min="1027" max="1027" width="0" style="41" hidden="1" customWidth="1"/>
    <col min="1028" max="1028" width="14.5703125" style="41" bestFit="1" customWidth="1"/>
    <col min="1029" max="1270" width="11.42578125" style="41"/>
    <col min="1271" max="1271" width="48.140625" style="41" customWidth="1"/>
    <col min="1272" max="1272" width="16.85546875" style="41" customWidth="1"/>
    <col min="1273" max="1273" width="17.28515625" style="41" customWidth="1"/>
    <col min="1274" max="1274" width="17.140625" style="41" customWidth="1"/>
    <col min="1275" max="1275" width="17.7109375" style="41" customWidth="1"/>
    <col min="1276" max="1276" width="19.85546875" style="41" customWidth="1"/>
    <col min="1277" max="1277" width="18.140625" style="41" customWidth="1"/>
    <col min="1278" max="1278" width="18" style="41" customWidth="1"/>
    <col min="1279" max="1279" width="15" style="41" customWidth="1"/>
    <col min="1280" max="1280" width="15.140625" style="41" customWidth="1"/>
    <col min="1281" max="1281" width="14" style="41" customWidth="1"/>
    <col min="1282" max="1282" width="12.7109375" style="41" bestFit="1" customWidth="1"/>
    <col min="1283" max="1283" width="0" style="41" hidden="1" customWidth="1"/>
    <col min="1284" max="1284" width="14.5703125" style="41" bestFit="1" customWidth="1"/>
    <col min="1285" max="1526" width="11.42578125" style="41"/>
    <col min="1527" max="1527" width="48.140625" style="41" customWidth="1"/>
    <col min="1528" max="1528" width="16.85546875" style="41" customWidth="1"/>
    <col min="1529" max="1529" width="17.28515625" style="41" customWidth="1"/>
    <col min="1530" max="1530" width="17.140625" style="41" customWidth="1"/>
    <col min="1531" max="1531" width="17.7109375" style="41" customWidth="1"/>
    <col min="1532" max="1532" width="19.85546875" style="41" customWidth="1"/>
    <col min="1533" max="1533" width="18.140625" style="41" customWidth="1"/>
    <col min="1534" max="1534" width="18" style="41" customWidth="1"/>
    <col min="1535" max="1535" width="15" style="41" customWidth="1"/>
    <col min="1536" max="1536" width="15.140625" style="41" customWidth="1"/>
    <col min="1537" max="1537" width="14" style="41" customWidth="1"/>
    <col min="1538" max="1538" width="12.7109375" style="41" bestFit="1" customWidth="1"/>
    <col min="1539" max="1539" width="0" style="41" hidden="1" customWidth="1"/>
    <col min="1540" max="1540" width="14.5703125" style="41" bestFit="1" customWidth="1"/>
    <col min="1541" max="1782" width="11.42578125" style="41"/>
    <col min="1783" max="1783" width="48.140625" style="41" customWidth="1"/>
    <col min="1784" max="1784" width="16.85546875" style="41" customWidth="1"/>
    <col min="1785" max="1785" width="17.28515625" style="41" customWidth="1"/>
    <col min="1786" max="1786" width="17.140625" style="41" customWidth="1"/>
    <col min="1787" max="1787" width="17.7109375" style="41" customWidth="1"/>
    <col min="1788" max="1788" width="19.85546875" style="41" customWidth="1"/>
    <col min="1789" max="1789" width="18.140625" style="41" customWidth="1"/>
    <col min="1790" max="1790" width="18" style="41" customWidth="1"/>
    <col min="1791" max="1791" width="15" style="41" customWidth="1"/>
    <col min="1792" max="1792" width="15.140625" style="41" customWidth="1"/>
    <col min="1793" max="1793" width="14" style="41" customWidth="1"/>
    <col min="1794" max="1794" width="12.7109375" style="41" bestFit="1" customWidth="1"/>
    <col min="1795" max="1795" width="0" style="41" hidden="1" customWidth="1"/>
    <col min="1796" max="1796" width="14.5703125" style="41" bestFit="1" customWidth="1"/>
    <col min="1797" max="2038" width="11.42578125" style="41"/>
    <col min="2039" max="2039" width="48.140625" style="41" customWidth="1"/>
    <col min="2040" max="2040" width="16.85546875" style="41" customWidth="1"/>
    <col min="2041" max="2041" width="17.28515625" style="41" customWidth="1"/>
    <col min="2042" max="2042" width="17.140625" style="41" customWidth="1"/>
    <col min="2043" max="2043" width="17.7109375" style="41" customWidth="1"/>
    <col min="2044" max="2044" width="19.85546875" style="41" customWidth="1"/>
    <col min="2045" max="2045" width="18.140625" style="41" customWidth="1"/>
    <col min="2046" max="2046" width="18" style="41" customWidth="1"/>
    <col min="2047" max="2047" width="15" style="41" customWidth="1"/>
    <col min="2048" max="2048" width="15.140625" style="41" customWidth="1"/>
    <col min="2049" max="2049" width="14" style="41" customWidth="1"/>
    <col min="2050" max="2050" width="12.7109375" style="41" bestFit="1" customWidth="1"/>
    <col min="2051" max="2051" width="0" style="41" hidden="1" customWidth="1"/>
    <col min="2052" max="2052" width="14.5703125" style="41" bestFit="1" customWidth="1"/>
    <col min="2053" max="2294" width="11.42578125" style="41"/>
    <col min="2295" max="2295" width="48.140625" style="41" customWidth="1"/>
    <col min="2296" max="2296" width="16.85546875" style="41" customWidth="1"/>
    <col min="2297" max="2297" width="17.28515625" style="41" customWidth="1"/>
    <col min="2298" max="2298" width="17.140625" style="41" customWidth="1"/>
    <col min="2299" max="2299" width="17.7109375" style="41" customWidth="1"/>
    <col min="2300" max="2300" width="19.85546875" style="41" customWidth="1"/>
    <col min="2301" max="2301" width="18.140625" style="41" customWidth="1"/>
    <col min="2302" max="2302" width="18" style="41" customWidth="1"/>
    <col min="2303" max="2303" width="15" style="41" customWidth="1"/>
    <col min="2304" max="2304" width="15.140625" style="41" customWidth="1"/>
    <col min="2305" max="2305" width="14" style="41" customWidth="1"/>
    <col min="2306" max="2306" width="12.7109375" style="41" bestFit="1" customWidth="1"/>
    <col min="2307" max="2307" width="0" style="41" hidden="1" customWidth="1"/>
    <col min="2308" max="2308" width="14.5703125" style="41" bestFit="1" customWidth="1"/>
    <col min="2309" max="2550" width="11.42578125" style="41"/>
    <col min="2551" max="2551" width="48.140625" style="41" customWidth="1"/>
    <col min="2552" max="2552" width="16.85546875" style="41" customWidth="1"/>
    <col min="2553" max="2553" width="17.28515625" style="41" customWidth="1"/>
    <col min="2554" max="2554" width="17.140625" style="41" customWidth="1"/>
    <col min="2555" max="2555" width="17.7109375" style="41" customWidth="1"/>
    <col min="2556" max="2556" width="19.85546875" style="41" customWidth="1"/>
    <col min="2557" max="2557" width="18.140625" style="41" customWidth="1"/>
    <col min="2558" max="2558" width="18" style="41" customWidth="1"/>
    <col min="2559" max="2559" width="15" style="41" customWidth="1"/>
    <col min="2560" max="2560" width="15.140625" style="41" customWidth="1"/>
    <col min="2561" max="2561" width="14" style="41" customWidth="1"/>
    <col min="2562" max="2562" width="12.7109375" style="41" bestFit="1" customWidth="1"/>
    <col min="2563" max="2563" width="0" style="41" hidden="1" customWidth="1"/>
    <col min="2564" max="2564" width="14.5703125" style="41" bestFit="1" customWidth="1"/>
    <col min="2565" max="2806" width="11.42578125" style="41"/>
    <col min="2807" max="2807" width="48.140625" style="41" customWidth="1"/>
    <col min="2808" max="2808" width="16.85546875" style="41" customWidth="1"/>
    <col min="2809" max="2809" width="17.28515625" style="41" customWidth="1"/>
    <col min="2810" max="2810" width="17.140625" style="41" customWidth="1"/>
    <col min="2811" max="2811" width="17.7109375" style="41" customWidth="1"/>
    <col min="2812" max="2812" width="19.85546875" style="41" customWidth="1"/>
    <col min="2813" max="2813" width="18.140625" style="41" customWidth="1"/>
    <col min="2814" max="2814" width="18" style="41" customWidth="1"/>
    <col min="2815" max="2815" width="15" style="41" customWidth="1"/>
    <col min="2816" max="2816" width="15.140625" style="41" customWidth="1"/>
    <col min="2817" max="2817" width="14" style="41" customWidth="1"/>
    <col min="2818" max="2818" width="12.7109375" style="41" bestFit="1" customWidth="1"/>
    <col min="2819" max="2819" width="0" style="41" hidden="1" customWidth="1"/>
    <col min="2820" max="2820" width="14.5703125" style="41" bestFit="1" customWidth="1"/>
    <col min="2821" max="3062" width="11.42578125" style="41"/>
    <col min="3063" max="3063" width="48.140625" style="41" customWidth="1"/>
    <col min="3064" max="3064" width="16.85546875" style="41" customWidth="1"/>
    <col min="3065" max="3065" width="17.28515625" style="41" customWidth="1"/>
    <col min="3066" max="3066" width="17.140625" style="41" customWidth="1"/>
    <col min="3067" max="3067" width="17.7109375" style="41" customWidth="1"/>
    <col min="3068" max="3068" width="19.85546875" style="41" customWidth="1"/>
    <col min="3069" max="3069" width="18.140625" style="41" customWidth="1"/>
    <col min="3070" max="3070" width="18" style="41" customWidth="1"/>
    <col min="3071" max="3071" width="15" style="41" customWidth="1"/>
    <col min="3072" max="3072" width="15.140625" style="41" customWidth="1"/>
    <col min="3073" max="3073" width="14" style="41" customWidth="1"/>
    <col min="3074" max="3074" width="12.7109375" style="41" bestFit="1" customWidth="1"/>
    <col min="3075" max="3075" width="0" style="41" hidden="1" customWidth="1"/>
    <col min="3076" max="3076" width="14.5703125" style="41" bestFit="1" customWidth="1"/>
    <col min="3077" max="3318" width="11.42578125" style="41"/>
    <col min="3319" max="3319" width="48.140625" style="41" customWidth="1"/>
    <col min="3320" max="3320" width="16.85546875" style="41" customWidth="1"/>
    <col min="3321" max="3321" width="17.28515625" style="41" customWidth="1"/>
    <col min="3322" max="3322" width="17.140625" style="41" customWidth="1"/>
    <col min="3323" max="3323" width="17.7109375" style="41" customWidth="1"/>
    <col min="3324" max="3324" width="19.85546875" style="41" customWidth="1"/>
    <col min="3325" max="3325" width="18.140625" style="41" customWidth="1"/>
    <col min="3326" max="3326" width="18" style="41" customWidth="1"/>
    <col min="3327" max="3327" width="15" style="41" customWidth="1"/>
    <col min="3328" max="3328" width="15.140625" style="41" customWidth="1"/>
    <col min="3329" max="3329" width="14" style="41" customWidth="1"/>
    <col min="3330" max="3330" width="12.7109375" style="41" bestFit="1" customWidth="1"/>
    <col min="3331" max="3331" width="0" style="41" hidden="1" customWidth="1"/>
    <col min="3332" max="3332" width="14.5703125" style="41" bestFit="1" customWidth="1"/>
    <col min="3333" max="3574" width="11.42578125" style="41"/>
    <col min="3575" max="3575" width="48.140625" style="41" customWidth="1"/>
    <col min="3576" max="3576" width="16.85546875" style="41" customWidth="1"/>
    <col min="3577" max="3577" width="17.28515625" style="41" customWidth="1"/>
    <col min="3578" max="3578" width="17.140625" style="41" customWidth="1"/>
    <col min="3579" max="3579" width="17.7109375" style="41" customWidth="1"/>
    <col min="3580" max="3580" width="19.85546875" style="41" customWidth="1"/>
    <col min="3581" max="3581" width="18.140625" style="41" customWidth="1"/>
    <col min="3582" max="3582" width="18" style="41" customWidth="1"/>
    <col min="3583" max="3583" width="15" style="41" customWidth="1"/>
    <col min="3584" max="3584" width="15.140625" style="41" customWidth="1"/>
    <col min="3585" max="3585" width="14" style="41" customWidth="1"/>
    <col min="3586" max="3586" width="12.7109375" style="41" bestFit="1" customWidth="1"/>
    <col min="3587" max="3587" width="0" style="41" hidden="1" customWidth="1"/>
    <col min="3588" max="3588" width="14.5703125" style="41" bestFit="1" customWidth="1"/>
    <col min="3589" max="3830" width="11.42578125" style="41"/>
    <col min="3831" max="3831" width="48.140625" style="41" customWidth="1"/>
    <col min="3832" max="3832" width="16.85546875" style="41" customWidth="1"/>
    <col min="3833" max="3833" width="17.28515625" style="41" customWidth="1"/>
    <col min="3834" max="3834" width="17.140625" style="41" customWidth="1"/>
    <col min="3835" max="3835" width="17.7109375" style="41" customWidth="1"/>
    <col min="3836" max="3836" width="19.85546875" style="41" customWidth="1"/>
    <col min="3837" max="3837" width="18.140625" style="41" customWidth="1"/>
    <col min="3838" max="3838" width="18" style="41" customWidth="1"/>
    <col min="3839" max="3839" width="15" style="41" customWidth="1"/>
    <col min="3840" max="3840" width="15.140625" style="41" customWidth="1"/>
    <col min="3841" max="3841" width="14" style="41" customWidth="1"/>
    <col min="3842" max="3842" width="12.7109375" style="41" bestFit="1" customWidth="1"/>
    <col min="3843" max="3843" width="0" style="41" hidden="1" customWidth="1"/>
    <col min="3844" max="3844" width="14.5703125" style="41" bestFit="1" customWidth="1"/>
    <col min="3845" max="4086" width="11.42578125" style="41"/>
    <col min="4087" max="4087" width="48.140625" style="41" customWidth="1"/>
    <col min="4088" max="4088" width="16.85546875" style="41" customWidth="1"/>
    <col min="4089" max="4089" width="17.28515625" style="41" customWidth="1"/>
    <col min="4090" max="4090" width="17.140625" style="41" customWidth="1"/>
    <col min="4091" max="4091" width="17.7109375" style="41" customWidth="1"/>
    <col min="4092" max="4092" width="19.85546875" style="41" customWidth="1"/>
    <col min="4093" max="4093" width="18.140625" style="41" customWidth="1"/>
    <col min="4094" max="4094" width="18" style="41" customWidth="1"/>
    <col min="4095" max="4095" width="15" style="41" customWidth="1"/>
    <col min="4096" max="4096" width="15.140625" style="41" customWidth="1"/>
    <col min="4097" max="4097" width="14" style="41" customWidth="1"/>
    <col min="4098" max="4098" width="12.7109375" style="41" bestFit="1" customWidth="1"/>
    <col min="4099" max="4099" width="0" style="41" hidden="1" customWidth="1"/>
    <col min="4100" max="4100" width="14.5703125" style="41" bestFit="1" customWidth="1"/>
    <col min="4101" max="4342" width="11.42578125" style="41"/>
    <col min="4343" max="4343" width="48.140625" style="41" customWidth="1"/>
    <col min="4344" max="4344" width="16.85546875" style="41" customWidth="1"/>
    <col min="4345" max="4345" width="17.28515625" style="41" customWidth="1"/>
    <col min="4346" max="4346" width="17.140625" style="41" customWidth="1"/>
    <col min="4347" max="4347" width="17.7109375" style="41" customWidth="1"/>
    <col min="4348" max="4348" width="19.85546875" style="41" customWidth="1"/>
    <col min="4349" max="4349" width="18.140625" style="41" customWidth="1"/>
    <col min="4350" max="4350" width="18" style="41" customWidth="1"/>
    <col min="4351" max="4351" width="15" style="41" customWidth="1"/>
    <col min="4352" max="4352" width="15.140625" style="41" customWidth="1"/>
    <col min="4353" max="4353" width="14" style="41" customWidth="1"/>
    <col min="4354" max="4354" width="12.7109375" style="41" bestFit="1" customWidth="1"/>
    <col min="4355" max="4355" width="0" style="41" hidden="1" customWidth="1"/>
    <col min="4356" max="4356" width="14.5703125" style="41" bestFit="1" customWidth="1"/>
    <col min="4357" max="4598" width="11.42578125" style="41"/>
    <col min="4599" max="4599" width="48.140625" style="41" customWidth="1"/>
    <col min="4600" max="4600" width="16.85546875" style="41" customWidth="1"/>
    <col min="4601" max="4601" width="17.28515625" style="41" customWidth="1"/>
    <col min="4602" max="4602" width="17.140625" style="41" customWidth="1"/>
    <col min="4603" max="4603" width="17.7109375" style="41" customWidth="1"/>
    <col min="4604" max="4604" width="19.85546875" style="41" customWidth="1"/>
    <col min="4605" max="4605" width="18.140625" style="41" customWidth="1"/>
    <col min="4606" max="4606" width="18" style="41" customWidth="1"/>
    <col min="4607" max="4607" width="15" style="41" customWidth="1"/>
    <col min="4608" max="4608" width="15.140625" style="41" customWidth="1"/>
    <col min="4609" max="4609" width="14" style="41" customWidth="1"/>
    <col min="4610" max="4610" width="12.7109375" style="41" bestFit="1" customWidth="1"/>
    <col min="4611" max="4611" width="0" style="41" hidden="1" customWidth="1"/>
    <col min="4612" max="4612" width="14.5703125" style="41" bestFit="1" customWidth="1"/>
    <col min="4613" max="4854" width="11.42578125" style="41"/>
    <col min="4855" max="4855" width="48.140625" style="41" customWidth="1"/>
    <col min="4856" max="4856" width="16.85546875" style="41" customWidth="1"/>
    <col min="4857" max="4857" width="17.28515625" style="41" customWidth="1"/>
    <col min="4858" max="4858" width="17.140625" style="41" customWidth="1"/>
    <col min="4859" max="4859" width="17.7109375" style="41" customWidth="1"/>
    <col min="4860" max="4860" width="19.85546875" style="41" customWidth="1"/>
    <col min="4861" max="4861" width="18.140625" style="41" customWidth="1"/>
    <col min="4862" max="4862" width="18" style="41" customWidth="1"/>
    <col min="4863" max="4863" width="15" style="41" customWidth="1"/>
    <col min="4864" max="4864" width="15.140625" style="41" customWidth="1"/>
    <col min="4865" max="4865" width="14" style="41" customWidth="1"/>
    <col min="4866" max="4866" width="12.7109375" style="41" bestFit="1" customWidth="1"/>
    <col min="4867" max="4867" width="0" style="41" hidden="1" customWidth="1"/>
    <col min="4868" max="4868" width="14.5703125" style="41" bestFit="1" customWidth="1"/>
    <col min="4869" max="5110" width="11.42578125" style="41"/>
    <col min="5111" max="5111" width="48.140625" style="41" customWidth="1"/>
    <col min="5112" max="5112" width="16.85546875" style="41" customWidth="1"/>
    <col min="5113" max="5113" width="17.28515625" style="41" customWidth="1"/>
    <col min="5114" max="5114" width="17.140625" style="41" customWidth="1"/>
    <col min="5115" max="5115" width="17.7109375" style="41" customWidth="1"/>
    <col min="5116" max="5116" width="19.85546875" style="41" customWidth="1"/>
    <col min="5117" max="5117" width="18.140625" style="41" customWidth="1"/>
    <col min="5118" max="5118" width="18" style="41" customWidth="1"/>
    <col min="5119" max="5119" width="15" style="41" customWidth="1"/>
    <col min="5120" max="5120" width="15.140625" style="41" customWidth="1"/>
    <col min="5121" max="5121" width="14" style="41" customWidth="1"/>
    <col min="5122" max="5122" width="12.7109375" style="41" bestFit="1" customWidth="1"/>
    <col min="5123" max="5123" width="0" style="41" hidden="1" customWidth="1"/>
    <col min="5124" max="5124" width="14.5703125" style="41" bestFit="1" customWidth="1"/>
    <col min="5125" max="5366" width="11.42578125" style="41"/>
    <col min="5367" max="5367" width="48.140625" style="41" customWidth="1"/>
    <col min="5368" max="5368" width="16.85546875" style="41" customWidth="1"/>
    <col min="5369" max="5369" width="17.28515625" style="41" customWidth="1"/>
    <col min="5370" max="5370" width="17.140625" style="41" customWidth="1"/>
    <col min="5371" max="5371" width="17.7109375" style="41" customWidth="1"/>
    <col min="5372" max="5372" width="19.85546875" style="41" customWidth="1"/>
    <col min="5373" max="5373" width="18.140625" style="41" customWidth="1"/>
    <col min="5374" max="5374" width="18" style="41" customWidth="1"/>
    <col min="5375" max="5375" width="15" style="41" customWidth="1"/>
    <col min="5376" max="5376" width="15.140625" style="41" customWidth="1"/>
    <col min="5377" max="5377" width="14" style="41" customWidth="1"/>
    <col min="5378" max="5378" width="12.7109375" style="41" bestFit="1" customWidth="1"/>
    <col min="5379" max="5379" width="0" style="41" hidden="1" customWidth="1"/>
    <col min="5380" max="5380" width="14.5703125" style="41" bestFit="1" customWidth="1"/>
    <col min="5381" max="5622" width="11.42578125" style="41"/>
    <col min="5623" max="5623" width="48.140625" style="41" customWidth="1"/>
    <col min="5624" max="5624" width="16.85546875" style="41" customWidth="1"/>
    <col min="5625" max="5625" width="17.28515625" style="41" customWidth="1"/>
    <col min="5626" max="5626" width="17.140625" style="41" customWidth="1"/>
    <col min="5627" max="5627" width="17.7109375" style="41" customWidth="1"/>
    <col min="5628" max="5628" width="19.85546875" style="41" customWidth="1"/>
    <col min="5629" max="5629" width="18.140625" style="41" customWidth="1"/>
    <col min="5630" max="5630" width="18" style="41" customWidth="1"/>
    <col min="5631" max="5631" width="15" style="41" customWidth="1"/>
    <col min="5632" max="5632" width="15.140625" style="41" customWidth="1"/>
    <col min="5633" max="5633" width="14" style="41" customWidth="1"/>
    <col min="5634" max="5634" width="12.7109375" style="41" bestFit="1" customWidth="1"/>
    <col min="5635" max="5635" width="0" style="41" hidden="1" customWidth="1"/>
    <col min="5636" max="5636" width="14.5703125" style="41" bestFit="1" customWidth="1"/>
    <col min="5637" max="5878" width="11.42578125" style="41"/>
    <col min="5879" max="5879" width="48.140625" style="41" customWidth="1"/>
    <col min="5880" max="5880" width="16.85546875" style="41" customWidth="1"/>
    <col min="5881" max="5881" width="17.28515625" style="41" customWidth="1"/>
    <col min="5882" max="5882" width="17.140625" style="41" customWidth="1"/>
    <col min="5883" max="5883" width="17.7109375" style="41" customWidth="1"/>
    <col min="5884" max="5884" width="19.85546875" style="41" customWidth="1"/>
    <col min="5885" max="5885" width="18.140625" style="41" customWidth="1"/>
    <col min="5886" max="5886" width="18" style="41" customWidth="1"/>
    <col min="5887" max="5887" width="15" style="41" customWidth="1"/>
    <col min="5888" max="5888" width="15.140625" style="41" customWidth="1"/>
    <col min="5889" max="5889" width="14" style="41" customWidth="1"/>
    <col min="5890" max="5890" width="12.7109375" style="41" bestFit="1" customWidth="1"/>
    <col min="5891" max="5891" width="0" style="41" hidden="1" customWidth="1"/>
    <col min="5892" max="5892" width="14.5703125" style="41" bestFit="1" customWidth="1"/>
    <col min="5893" max="6134" width="11.42578125" style="41"/>
    <col min="6135" max="6135" width="48.140625" style="41" customWidth="1"/>
    <col min="6136" max="6136" width="16.85546875" style="41" customWidth="1"/>
    <col min="6137" max="6137" width="17.28515625" style="41" customWidth="1"/>
    <col min="6138" max="6138" width="17.140625" style="41" customWidth="1"/>
    <col min="6139" max="6139" width="17.7109375" style="41" customWidth="1"/>
    <col min="6140" max="6140" width="19.85546875" style="41" customWidth="1"/>
    <col min="6141" max="6141" width="18.140625" style="41" customWidth="1"/>
    <col min="6142" max="6142" width="18" style="41" customWidth="1"/>
    <col min="6143" max="6143" width="15" style="41" customWidth="1"/>
    <col min="6144" max="6144" width="15.140625" style="41" customWidth="1"/>
    <col min="6145" max="6145" width="14" style="41" customWidth="1"/>
    <col min="6146" max="6146" width="12.7109375" style="41" bestFit="1" customWidth="1"/>
    <col min="6147" max="6147" width="0" style="41" hidden="1" customWidth="1"/>
    <col min="6148" max="6148" width="14.5703125" style="41" bestFit="1" customWidth="1"/>
    <col min="6149" max="6390" width="11.42578125" style="41"/>
    <col min="6391" max="6391" width="48.140625" style="41" customWidth="1"/>
    <col min="6392" max="6392" width="16.85546875" style="41" customWidth="1"/>
    <col min="6393" max="6393" width="17.28515625" style="41" customWidth="1"/>
    <col min="6394" max="6394" width="17.140625" style="41" customWidth="1"/>
    <col min="6395" max="6395" width="17.7109375" style="41" customWidth="1"/>
    <col min="6396" max="6396" width="19.85546875" style="41" customWidth="1"/>
    <col min="6397" max="6397" width="18.140625" style="41" customWidth="1"/>
    <col min="6398" max="6398" width="18" style="41" customWidth="1"/>
    <col min="6399" max="6399" width="15" style="41" customWidth="1"/>
    <col min="6400" max="6400" width="15.140625" style="41" customWidth="1"/>
    <col min="6401" max="6401" width="14" style="41" customWidth="1"/>
    <col min="6402" max="6402" width="12.7109375" style="41" bestFit="1" customWidth="1"/>
    <col min="6403" max="6403" width="0" style="41" hidden="1" customWidth="1"/>
    <col min="6404" max="6404" width="14.5703125" style="41" bestFit="1" customWidth="1"/>
    <col min="6405" max="6646" width="11.42578125" style="41"/>
    <col min="6647" max="6647" width="48.140625" style="41" customWidth="1"/>
    <col min="6648" max="6648" width="16.85546875" style="41" customWidth="1"/>
    <col min="6649" max="6649" width="17.28515625" style="41" customWidth="1"/>
    <col min="6650" max="6650" width="17.140625" style="41" customWidth="1"/>
    <col min="6651" max="6651" width="17.7109375" style="41" customWidth="1"/>
    <col min="6652" max="6652" width="19.85546875" style="41" customWidth="1"/>
    <col min="6653" max="6653" width="18.140625" style="41" customWidth="1"/>
    <col min="6654" max="6654" width="18" style="41" customWidth="1"/>
    <col min="6655" max="6655" width="15" style="41" customWidth="1"/>
    <col min="6656" max="6656" width="15.140625" style="41" customWidth="1"/>
    <col min="6657" max="6657" width="14" style="41" customWidth="1"/>
    <col min="6658" max="6658" width="12.7109375" style="41" bestFit="1" customWidth="1"/>
    <col min="6659" max="6659" width="0" style="41" hidden="1" customWidth="1"/>
    <col min="6660" max="6660" width="14.5703125" style="41" bestFit="1" customWidth="1"/>
    <col min="6661" max="6902" width="11.42578125" style="41"/>
    <col min="6903" max="6903" width="48.140625" style="41" customWidth="1"/>
    <col min="6904" max="6904" width="16.85546875" style="41" customWidth="1"/>
    <col min="6905" max="6905" width="17.28515625" style="41" customWidth="1"/>
    <col min="6906" max="6906" width="17.140625" style="41" customWidth="1"/>
    <col min="6907" max="6907" width="17.7109375" style="41" customWidth="1"/>
    <col min="6908" max="6908" width="19.85546875" style="41" customWidth="1"/>
    <col min="6909" max="6909" width="18.140625" style="41" customWidth="1"/>
    <col min="6910" max="6910" width="18" style="41" customWidth="1"/>
    <col min="6911" max="6911" width="15" style="41" customWidth="1"/>
    <col min="6912" max="6912" width="15.140625" style="41" customWidth="1"/>
    <col min="6913" max="6913" width="14" style="41" customWidth="1"/>
    <col min="6914" max="6914" width="12.7109375" style="41" bestFit="1" customWidth="1"/>
    <col min="6915" max="6915" width="0" style="41" hidden="1" customWidth="1"/>
    <col min="6916" max="6916" width="14.5703125" style="41" bestFit="1" customWidth="1"/>
    <col min="6917" max="7158" width="11.42578125" style="41"/>
    <col min="7159" max="7159" width="48.140625" style="41" customWidth="1"/>
    <col min="7160" max="7160" width="16.85546875" style="41" customWidth="1"/>
    <col min="7161" max="7161" width="17.28515625" style="41" customWidth="1"/>
    <col min="7162" max="7162" width="17.140625" style="41" customWidth="1"/>
    <col min="7163" max="7163" width="17.7109375" style="41" customWidth="1"/>
    <col min="7164" max="7164" width="19.85546875" style="41" customWidth="1"/>
    <col min="7165" max="7165" width="18.140625" style="41" customWidth="1"/>
    <col min="7166" max="7166" width="18" style="41" customWidth="1"/>
    <col min="7167" max="7167" width="15" style="41" customWidth="1"/>
    <col min="7168" max="7168" width="15.140625" style="41" customWidth="1"/>
    <col min="7169" max="7169" width="14" style="41" customWidth="1"/>
    <col min="7170" max="7170" width="12.7109375" style="41" bestFit="1" customWidth="1"/>
    <col min="7171" max="7171" width="0" style="41" hidden="1" customWidth="1"/>
    <col min="7172" max="7172" width="14.5703125" style="41" bestFit="1" customWidth="1"/>
    <col min="7173" max="7414" width="11.42578125" style="41"/>
    <col min="7415" max="7415" width="48.140625" style="41" customWidth="1"/>
    <col min="7416" max="7416" width="16.85546875" style="41" customWidth="1"/>
    <col min="7417" max="7417" width="17.28515625" style="41" customWidth="1"/>
    <col min="7418" max="7418" width="17.140625" style="41" customWidth="1"/>
    <col min="7419" max="7419" width="17.7109375" style="41" customWidth="1"/>
    <col min="7420" max="7420" width="19.85546875" style="41" customWidth="1"/>
    <col min="7421" max="7421" width="18.140625" style="41" customWidth="1"/>
    <col min="7422" max="7422" width="18" style="41" customWidth="1"/>
    <col min="7423" max="7423" width="15" style="41" customWidth="1"/>
    <col min="7424" max="7424" width="15.140625" style="41" customWidth="1"/>
    <col min="7425" max="7425" width="14" style="41" customWidth="1"/>
    <col min="7426" max="7426" width="12.7109375" style="41" bestFit="1" customWidth="1"/>
    <col min="7427" max="7427" width="0" style="41" hidden="1" customWidth="1"/>
    <col min="7428" max="7428" width="14.5703125" style="41" bestFit="1" customWidth="1"/>
    <col min="7429" max="7670" width="11.42578125" style="41"/>
    <col min="7671" max="7671" width="48.140625" style="41" customWidth="1"/>
    <col min="7672" max="7672" width="16.85546875" style="41" customWidth="1"/>
    <col min="7673" max="7673" width="17.28515625" style="41" customWidth="1"/>
    <col min="7674" max="7674" width="17.140625" style="41" customWidth="1"/>
    <col min="7675" max="7675" width="17.7109375" style="41" customWidth="1"/>
    <col min="7676" max="7676" width="19.85546875" style="41" customWidth="1"/>
    <col min="7677" max="7677" width="18.140625" style="41" customWidth="1"/>
    <col min="7678" max="7678" width="18" style="41" customWidth="1"/>
    <col min="7679" max="7679" width="15" style="41" customWidth="1"/>
    <col min="7680" max="7680" width="15.140625" style="41" customWidth="1"/>
    <col min="7681" max="7681" width="14" style="41" customWidth="1"/>
    <col min="7682" max="7682" width="12.7109375" style="41" bestFit="1" customWidth="1"/>
    <col min="7683" max="7683" width="0" style="41" hidden="1" customWidth="1"/>
    <col min="7684" max="7684" width="14.5703125" style="41" bestFit="1" customWidth="1"/>
    <col min="7685" max="7926" width="11.42578125" style="41"/>
    <col min="7927" max="7927" width="48.140625" style="41" customWidth="1"/>
    <col min="7928" max="7928" width="16.85546875" style="41" customWidth="1"/>
    <col min="7929" max="7929" width="17.28515625" style="41" customWidth="1"/>
    <col min="7930" max="7930" width="17.140625" style="41" customWidth="1"/>
    <col min="7931" max="7931" width="17.7109375" style="41" customWidth="1"/>
    <col min="7932" max="7932" width="19.85546875" style="41" customWidth="1"/>
    <col min="7933" max="7933" width="18.140625" style="41" customWidth="1"/>
    <col min="7934" max="7934" width="18" style="41" customWidth="1"/>
    <col min="7935" max="7935" width="15" style="41" customWidth="1"/>
    <col min="7936" max="7936" width="15.140625" style="41" customWidth="1"/>
    <col min="7937" max="7937" width="14" style="41" customWidth="1"/>
    <col min="7938" max="7938" width="12.7109375" style="41" bestFit="1" customWidth="1"/>
    <col min="7939" max="7939" width="0" style="41" hidden="1" customWidth="1"/>
    <col min="7940" max="7940" width="14.5703125" style="41" bestFit="1" customWidth="1"/>
    <col min="7941" max="8182" width="11.42578125" style="41"/>
    <col min="8183" max="8183" width="48.140625" style="41" customWidth="1"/>
    <col min="8184" max="8184" width="16.85546875" style="41" customWidth="1"/>
    <col min="8185" max="8185" width="17.28515625" style="41" customWidth="1"/>
    <col min="8186" max="8186" width="17.140625" style="41" customWidth="1"/>
    <col min="8187" max="8187" width="17.7109375" style="41" customWidth="1"/>
    <col min="8188" max="8188" width="19.85546875" style="41" customWidth="1"/>
    <col min="8189" max="8189" width="18.140625" style="41" customWidth="1"/>
    <col min="8190" max="8190" width="18" style="41" customWidth="1"/>
    <col min="8191" max="8191" width="15" style="41" customWidth="1"/>
    <col min="8192" max="8192" width="15.140625" style="41" customWidth="1"/>
    <col min="8193" max="8193" width="14" style="41" customWidth="1"/>
    <col min="8194" max="8194" width="12.7109375" style="41" bestFit="1" customWidth="1"/>
    <col min="8195" max="8195" width="0" style="41" hidden="1" customWidth="1"/>
    <col min="8196" max="8196" width="14.5703125" style="41" bestFit="1" customWidth="1"/>
    <col min="8197" max="8438" width="11.42578125" style="41"/>
    <col min="8439" max="8439" width="48.140625" style="41" customWidth="1"/>
    <col min="8440" max="8440" width="16.85546875" style="41" customWidth="1"/>
    <col min="8441" max="8441" width="17.28515625" style="41" customWidth="1"/>
    <col min="8442" max="8442" width="17.140625" style="41" customWidth="1"/>
    <col min="8443" max="8443" width="17.7109375" style="41" customWidth="1"/>
    <col min="8444" max="8444" width="19.85546875" style="41" customWidth="1"/>
    <col min="8445" max="8445" width="18.140625" style="41" customWidth="1"/>
    <col min="8446" max="8446" width="18" style="41" customWidth="1"/>
    <col min="8447" max="8447" width="15" style="41" customWidth="1"/>
    <col min="8448" max="8448" width="15.140625" style="41" customWidth="1"/>
    <col min="8449" max="8449" width="14" style="41" customWidth="1"/>
    <col min="8450" max="8450" width="12.7109375" style="41" bestFit="1" customWidth="1"/>
    <col min="8451" max="8451" width="0" style="41" hidden="1" customWidth="1"/>
    <col min="8452" max="8452" width="14.5703125" style="41" bestFit="1" customWidth="1"/>
    <col min="8453" max="8694" width="11.42578125" style="41"/>
    <col min="8695" max="8695" width="48.140625" style="41" customWidth="1"/>
    <col min="8696" max="8696" width="16.85546875" style="41" customWidth="1"/>
    <col min="8697" max="8697" width="17.28515625" style="41" customWidth="1"/>
    <col min="8698" max="8698" width="17.140625" style="41" customWidth="1"/>
    <col min="8699" max="8699" width="17.7109375" style="41" customWidth="1"/>
    <col min="8700" max="8700" width="19.85546875" style="41" customWidth="1"/>
    <col min="8701" max="8701" width="18.140625" style="41" customWidth="1"/>
    <col min="8702" max="8702" width="18" style="41" customWidth="1"/>
    <col min="8703" max="8703" width="15" style="41" customWidth="1"/>
    <col min="8704" max="8704" width="15.140625" style="41" customWidth="1"/>
    <col min="8705" max="8705" width="14" style="41" customWidth="1"/>
    <col min="8706" max="8706" width="12.7109375" style="41" bestFit="1" customWidth="1"/>
    <col min="8707" max="8707" width="0" style="41" hidden="1" customWidth="1"/>
    <col min="8708" max="8708" width="14.5703125" style="41" bestFit="1" customWidth="1"/>
    <col min="8709" max="8950" width="11.42578125" style="41"/>
    <col min="8951" max="8951" width="48.140625" style="41" customWidth="1"/>
    <col min="8952" max="8952" width="16.85546875" style="41" customWidth="1"/>
    <col min="8953" max="8953" width="17.28515625" style="41" customWidth="1"/>
    <col min="8954" max="8954" width="17.140625" style="41" customWidth="1"/>
    <col min="8955" max="8955" width="17.7109375" style="41" customWidth="1"/>
    <col min="8956" max="8956" width="19.85546875" style="41" customWidth="1"/>
    <col min="8957" max="8957" width="18.140625" style="41" customWidth="1"/>
    <col min="8958" max="8958" width="18" style="41" customWidth="1"/>
    <col min="8959" max="8959" width="15" style="41" customWidth="1"/>
    <col min="8960" max="8960" width="15.140625" style="41" customWidth="1"/>
    <col min="8961" max="8961" width="14" style="41" customWidth="1"/>
    <col min="8962" max="8962" width="12.7109375" style="41" bestFit="1" customWidth="1"/>
    <col min="8963" max="8963" width="0" style="41" hidden="1" customWidth="1"/>
    <col min="8964" max="8964" width="14.5703125" style="41" bestFit="1" customWidth="1"/>
    <col min="8965" max="9206" width="11.42578125" style="41"/>
    <col min="9207" max="9207" width="48.140625" style="41" customWidth="1"/>
    <col min="9208" max="9208" width="16.85546875" style="41" customWidth="1"/>
    <col min="9209" max="9209" width="17.28515625" style="41" customWidth="1"/>
    <col min="9210" max="9210" width="17.140625" style="41" customWidth="1"/>
    <col min="9211" max="9211" width="17.7109375" style="41" customWidth="1"/>
    <col min="9212" max="9212" width="19.85546875" style="41" customWidth="1"/>
    <col min="9213" max="9213" width="18.140625" style="41" customWidth="1"/>
    <col min="9214" max="9214" width="18" style="41" customWidth="1"/>
    <col min="9215" max="9215" width="15" style="41" customWidth="1"/>
    <col min="9216" max="9216" width="15.140625" style="41" customWidth="1"/>
    <col min="9217" max="9217" width="14" style="41" customWidth="1"/>
    <col min="9218" max="9218" width="12.7109375" style="41" bestFit="1" customWidth="1"/>
    <col min="9219" max="9219" width="0" style="41" hidden="1" customWidth="1"/>
    <col min="9220" max="9220" width="14.5703125" style="41" bestFit="1" customWidth="1"/>
    <col min="9221" max="9462" width="11.42578125" style="41"/>
    <col min="9463" max="9463" width="48.140625" style="41" customWidth="1"/>
    <col min="9464" max="9464" width="16.85546875" style="41" customWidth="1"/>
    <col min="9465" max="9465" width="17.28515625" style="41" customWidth="1"/>
    <col min="9466" max="9466" width="17.140625" style="41" customWidth="1"/>
    <col min="9467" max="9467" width="17.7109375" style="41" customWidth="1"/>
    <col min="9468" max="9468" width="19.85546875" style="41" customWidth="1"/>
    <col min="9469" max="9469" width="18.140625" style="41" customWidth="1"/>
    <col min="9470" max="9470" width="18" style="41" customWidth="1"/>
    <col min="9471" max="9471" width="15" style="41" customWidth="1"/>
    <col min="9472" max="9472" width="15.140625" style="41" customWidth="1"/>
    <col min="9473" max="9473" width="14" style="41" customWidth="1"/>
    <col min="9474" max="9474" width="12.7109375" style="41" bestFit="1" customWidth="1"/>
    <col min="9475" max="9475" width="0" style="41" hidden="1" customWidth="1"/>
    <col min="9476" max="9476" width="14.5703125" style="41" bestFit="1" customWidth="1"/>
    <col min="9477" max="9718" width="11.42578125" style="41"/>
    <col min="9719" max="9719" width="48.140625" style="41" customWidth="1"/>
    <col min="9720" max="9720" width="16.85546875" style="41" customWidth="1"/>
    <col min="9721" max="9721" width="17.28515625" style="41" customWidth="1"/>
    <col min="9722" max="9722" width="17.140625" style="41" customWidth="1"/>
    <col min="9723" max="9723" width="17.7109375" style="41" customWidth="1"/>
    <col min="9724" max="9724" width="19.85546875" style="41" customWidth="1"/>
    <col min="9725" max="9725" width="18.140625" style="41" customWidth="1"/>
    <col min="9726" max="9726" width="18" style="41" customWidth="1"/>
    <col min="9727" max="9727" width="15" style="41" customWidth="1"/>
    <col min="9728" max="9728" width="15.140625" style="41" customWidth="1"/>
    <col min="9729" max="9729" width="14" style="41" customWidth="1"/>
    <col min="9730" max="9730" width="12.7109375" style="41" bestFit="1" customWidth="1"/>
    <col min="9731" max="9731" width="0" style="41" hidden="1" customWidth="1"/>
    <col min="9732" max="9732" width="14.5703125" style="41" bestFit="1" customWidth="1"/>
    <col min="9733" max="9974" width="11.42578125" style="41"/>
    <col min="9975" max="9975" width="48.140625" style="41" customWidth="1"/>
    <col min="9976" max="9976" width="16.85546875" style="41" customWidth="1"/>
    <col min="9977" max="9977" width="17.28515625" style="41" customWidth="1"/>
    <col min="9978" max="9978" width="17.140625" style="41" customWidth="1"/>
    <col min="9979" max="9979" width="17.7109375" style="41" customWidth="1"/>
    <col min="9980" max="9980" width="19.85546875" style="41" customWidth="1"/>
    <col min="9981" max="9981" width="18.140625" style="41" customWidth="1"/>
    <col min="9982" max="9982" width="18" style="41" customWidth="1"/>
    <col min="9983" max="9983" width="15" style="41" customWidth="1"/>
    <col min="9984" max="9984" width="15.140625" style="41" customWidth="1"/>
    <col min="9985" max="9985" width="14" style="41" customWidth="1"/>
    <col min="9986" max="9986" width="12.7109375" style="41" bestFit="1" customWidth="1"/>
    <col min="9987" max="9987" width="0" style="41" hidden="1" customWidth="1"/>
    <col min="9988" max="9988" width="14.5703125" style="41" bestFit="1" customWidth="1"/>
    <col min="9989" max="10230" width="11.42578125" style="41"/>
    <col min="10231" max="10231" width="48.140625" style="41" customWidth="1"/>
    <col min="10232" max="10232" width="16.85546875" style="41" customWidth="1"/>
    <col min="10233" max="10233" width="17.28515625" style="41" customWidth="1"/>
    <col min="10234" max="10234" width="17.140625" style="41" customWidth="1"/>
    <col min="10235" max="10235" width="17.7109375" style="41" customWidth="1"/>
    <col min="10236" max="10236" width="19.85546875" style="41" customWidth="1"/>
    <col min="10237" max="10237" width="18.140625" style="41" customWidth="1"/>
    <col min="10238" max="10238" width="18" style="41" customWidth="1"/>
    <col min="10239" max="10239" width="15" style="41" customWidth="1"/>
    <col min="10240" max="10240" width="15.140625" style="41" customWidth="1"/>
    <col min="10241" max="10241" width="14" style="41" customWidth="1"/>
    <col min="10242" max="10242" width="12.7109375" style="41" bestFit="1" customWidth="1"/>
    <col min="10243" max="10243" width="0" style="41" hidden="1" customWidth="1"/>
    <col min="10244" max="10244" width="14.5703125" style="41" bestFit="1" customWidth="1"/>
    <col min="10245" max="10486" width="11.42578125" style="41"/>
    <col min="10487" max="10487" width="48.140625" style="41" customWidth="1"/>
    <col min="10488" max="10488" width="16.85546875" style="41" customWidth="1"/>
    <col min="10489" max="10489" width="17.28515625" style="41" customWidth="1"/>
    <col min="10490" max="10490" width="17.140625" style="41" customWidth="1"/>
    <col min="10491" max="10491" width="17.7109375" style="41" customWidth="1"/>
    <col min="10492" max="10492" width="19.85546875" style="41" customWidth="1"/>
    <col min="10493" max="10493" width="18.140625" style="41" customWidth="1"/>
    <col min="10494" max="10494" width="18" style="41" customWidth="1"/>
    <col min="10495" max="10495" width="15" style="41" customWidth="1"/>
    <col min="10496" max="10496" width="15.140625" style="41" customWidth="1"/>
    <col min="10497" max="10497" width="14" style="41" customWidth="1"/>
    <col min="10498" max="10498" width="12.7109375" style="41" bestFit="1" customWidth="1"/>
    <col min="10499" max="10499" width="0" style="41" hidden="1" customWidth="1"/>
    <col min="10500" max="10500" width="14.5703125" style="41" bestFit="1" customWidth="1"/>
    <col min="10501" max="10742" width="11.42578125" style="41"/>
    <col min="10743" max="10743" width="48.140625" style="41" customWidth="1"/>
    <col min="10744" max="10744" width="16.85546875" style="41" customWidth="1"/>
    <col min="10745" max="10745" width="17.28515625" style="41" customWidth="1"/>
    <col min="10746" max="10746" width="17.140625" style="41" customWidth="1"/>
    <col min="10747" max="10747" width="17.7109375" style="41" customWidth="1"/>
    <col min="10748" max="10748" width="19.85546875" style="41" customWidth="1"/>
    <col min="10749" max="10749" width="18.140625" style="41" customWidth="1"/>
    <col min="10750" max="10750" width="18" style="41" customWidth="1"/>
    <col min="10751" max="10751" width="15" style="41" customWidth="1"/>
    <col min="10752" max="10752" width="15.140625" style="41" customWidth="1"/>
    <col min="10753" max="10753" width="14" style="41" customWidth="1"/>
    <col min="10754" max="10754" width="12.7109375" style="41" bestFit="1" customWidth="1"/>
    <col min="10755" max="10755" width="0" style="41" hidden="1" customWidth="1"/>
    <col min="10756" max="10756" width="14.5703125" style="41" bestFit="1" customWidth="1"/>
    <col min="10757" max="10998" width="11.42578125" style="41"/>
    <col min="10999" max="10999" width="48.140625" style="41" customWidth="1"/>
    <col min="11000" max="11000" width="16.85546875" style="41" customWidth="1"/>
    <col min="11001" max="11001" width="17.28515625" style="41" customWidth="1"/>
    <col min="11002" max="11002" width="17.140625" style="41" customWidth="1"/>
    <col min="11003" max="11003" width="17.7109375" style="41" customWidth="1"/>
    <col min="11004" max="11004" width="19.85546875" style="41" customWidth="1"/>
    <col min="11005" max="11005" width="18.140625" style="41" customWidth="1"/>
    <col min="11006" max="11006" width="18" style="41" customWidth="1"/>
    <col min="11007" max="11007" width="15" style="41" customWidth="1"/>
    <col min="11008" max="11008" width="15.140625" style="41" customWidth="1"/>
    <col min="11009" max="11009" width="14" style="41" customWidth="1"/>
    <col min="11010" max="11010" width="12.7109375" style="41" bestFit="1" customWidth="1"/>
    <col min="11011" max="11011" width="0" style="41" hidden="1" customWidth="1"/>
    <col min="11012" max="11012" width="14.5703125" style="41" bestFit="1" customWidth="1"/>
    <col min="11013" max="11254" width="11.42578125" style="41"/>
    <col min="11255" max="11255" width="48.140625" style="41" customWidth="1"/>
    <col min="11256" max="11256" width="16.85546875" style="41" customWidth="1"/>
    <col min="11257" max="11257" width="17.28515625" style="41" customWidth="1"/>
    <col min="11258" max="11258" width="17.140625" style="41" customWidth="1"/>
    <col min="11259" max="11259" width="17.7109375" style="41" customWidth="1"/>
    <col min="11260" max="11260" width="19.85546875" style="41" customWidth="1"/>
    <col min="11261" max="11261" width="18.140625" style="41" customWidth="1"/>
    <col min="11262" max="11262" width="18" style="41" customWidth="1"/>
    <col min="11263" max="11263" width="15" style="41" customWidth="1"/>
    <col min="11264" max="11264" width="15.140625" style="41" customWidth="1"/>
    <col min="11265" max="11265" width="14" style="41" customWidth="1"/>
    <col min="11266" max="11266" width="12.7109375" style="41" bestFit="1" customWidth="1"/>
    <col min="11267" max="11267" width="0" style="41" hidden="1" customWidth="1"/>
    <col min="11268" max="11268" width="14.5703125" style="41" bestFit="1" customWidth="1"/>
    <col min="11269" max="11510" width="11.42578125" style="41"/>
    <col min="11511" max="11511" width="48.140625" style="41" customWidth="1"/>
    <col min="11512" max="11512" width="16.85546875" style="41" customWidth="1"/>
    <col min="11513" max="11513" width="17.28515625" style="41" customWidth="1"/>
    <col min="11514" max="11514" width="17.140625" style="41" customWidth="1"/>
    <col min="11515" max="11515" width="17.7109375" style="41" customWidth="1"/>
    <col min="11516" max="11516" width="19.85546875" style="41" customWidth="1"/>
    <col min="11517" max="11517" width="18.140625" style="41" customWidth="1"/>
    <col min="11518" max="11518" width="18" style="41" customWidth="1"/>
    <col min="11519" max="11519" width="15" style="41" customWidth="1"/>
    <col min="11520" max="11520" width="15.140625" style="41" customWidth="1"/>
    <col min="11521" max="11521" width="14" style="41" customWidth="1"/>
    <col min="11522" max="11522" width="12.7109375" style="41" bestFit="1" customWidth="1"/>
    <col min="11523" max="11523" width="0" style="41" hidden="1" customWidth="1"/>
    <col min="11524" max="11524" width="14.5703125" style="41" bestFit="1" customWidth="1"/>
    <col min="11525" max="11766" width="11.42578125" style="41"/>
    <col min="11767" max="11767" width="48.140625" style="41" customWidth="1"/>
    <col min="11768" max="11768" width="16.85546875" style="41" customWidth="1"/>
    <col min="11769" max="11769" width="17.28515625" style="41" customWidth="1"/>
    <col min="11770" max="11770" width="17.140625" style="41" customWidth="1"/>
    <col min="11771" max="11771" width="17.7109375" style="41" customWidth="1"/>
    <col min="11772" max="11772" width="19.85546875" style="41" customWidth="1"/>
    <col min="11773" max="11773" width="18.140625" style="41" customWidth="1"/>
    <col min="11774" max="11774" width="18" style="41" customWidth="1"/>
    <col min="11775" max="11775" width="15" style="41" customWidth="1"/>
    <col min="11776" max="11776" width="15.140625" style="41" customWidth="1"/>
    <col min="11777" max="11777" width="14" style="41" customWidth="1"/>
    <col min="11778" max="11778" width="12.7109375" style="41" bestFit="1" customWidth="1"/>
    <col min="11779" max="11779" width="0" style="41" hidden="1" customWidth="1"/>
    <col min="11780" max="11780" width="14.5703125" style="41" bestFit="1" customWidth="1"/>
    <col min="11781" max="12022" width="11.42578125" style="41"/>
    <col min="12023" max="12023" width="48.140625" style="41" customWidth="1"/>
    <col min="12024" max="12024" width="16.85546875" style="41" customWidth="1"/>
    <col min="12025" max="12025" width="17.28515625" style="41" customWidth="1"/>
    <col min="12026" max="12026" width="17.140625" style="41" customWidth="1"/>
    <col min="12027" max="12027" width="17.7109375" style="41" customWidth="1"/>
    <col min="12028" max="12028" width="19.85546875" style="41" customWidth="1"/>
    <col min="12029" max="12029" width="18.140625" style="41" customWidth="1"/>
    <col min="12030" max="12030" width="18" style="41" customWidth="1"/>
    <col min="12031" max="12031" width="15" style="41" customWidth="1"/>
    <col min="12032" max="12032" width="15.140625" style="41" customWidth="1"/>
    <col min="12033" max="12033" width="14" style="41" customWidth="1"/>
    <col min="12034" max="12034" width="12.7109375" style="41" bestFit="1" customWidth="1"/>
    <col min="12035" max="12035" width="0" style="41" hidden="1" customWidth="1"/>
    <col min="12036" max="12036" width="14.5703125" style="41" bestFit="1" customWidth="1"/>
    <col min="12037" max="12278" width="11.42578125" style="41"/>
    <col min="12279" max="12279" width="48.140625" style="41" customWidth="1"/>
    <col min="12280" max="12280" width="16.85546875" style="41" customWidth="1"/>
    <col min="12281" max="12281" width="17.28515625" style="41" customWidth="1"/>
    <col min="12282" max="12282" width="17.140625" style="41" customWidth="1"/>
    <col min="12283" max="12283" width="17.7109375" style="41" customWidth="1"/>
    <col min="12284" max="12284" width="19.85546875" style="41" customWidth="1"/>
    <col min="12285" max="12285" width="18.140625" style="41" customWidth="1"/>
    <col min="12286" max="12286" width="18" style="41" customWidth="1"/>
    <col min="12287" max="12287" width="15" style="41" customWidth="1"/>
    <col min="12288" max="12288" width="15.140625" style="41" customWidth="1"/>
    <col min="12289" max="12289" width="14" style="41" customWidth="1"/>
    <col min="12290" max="12290" width="12.7109375" style="41" bestFit="1" customWidth="1"/>
    <col min="12291" max="12291" width="0" style="41" hidden="1" customWidth="1"/>
    <col min="12292" max="12292" width="14.5703125" style="41" bestFit="1" customWidth="1"/>
    <col min="12293" max="12534" width="11.42578125" style="41"/>
    <col min="12535" max="12535" width="48.140625" style="41" customWidth="1"/>
    <col min="12536" max="12536" width="16.85546875" style="41" customWidth="1"/>
    <col min="12537" max="12537" width="17.28515625" style="41" customWidth="1"/>
    <col min="12538" max="12538" width="17.140625" style="41" customWidth="1"/>
    <col min="12539" max="12539" width="17.7109375" style="41" customWidth="1"/>
    <col min="12540" max="12540" width="19.85546875" style="41" customWidth="1"/>
    <col min="12541" max="12541" width="18.140625" style="41" customWidth="1"/>
    <col min="12542" max="12542" width="18" style="41" customWidth="1"/>
    <col min="12543" max="12543" width="15" style="41" customWidth="1"/>
    <col min="12544" max="12544" width="15.140625" style="41" customWidth="1"/>
    <col min="12545" max="12545" width="14" style="41" customWidth="1"/>
    <col min="12546" max="12546" width="12.7109375" style="41" bestFit="1" customWidth="1"/>
    <col min="12547" max="12547" width="0" style="41" hidden="1" customWidth="1"/>
    <col min="12548" max="12548" width="14.5703125" style="41" bestFit="1" customWidth="1"/>
    <col min="12549" max="12790" width="11.42578125" style="41"/>
    <col min="12791" max="12791" width="48.140625" style="41" customWidth="1"/>
    <col min="12792" max="12792" width="16.85546875" style="41" customWidth="1"/>
    <col min="12793" max="12793" width="17.28515625" style="41" customWidth="1"/>
    <col min="12794" max="12794" width="17.140625" style="41" customWidth="1"/>
    <col min="12795" max="12795" width="17.7109375" style="41" customWidth="1"/>
    <col min="12796" max="12796" width="19.85546875" style="41" customWidth="1"/>
    <col min="12797" max="12797" width="18.140625" style="41" customWidth="1"/>
    <col min="12798" max="12798" width="18" style="41" customWidth="1"/>
    <col min="12799" max="12799" width="15" style="41" customWidth="1"/>
    <col min="12800" max="12800" width="15.140625" style="41" customWidth="1"/>
    <col min="12801" max="12801" width="14" style="41" customWidth="1"/>
    <col min="12802" max="12802" width="12.7109375" style="41" bestFit="1" customWidth="1"/>
    <col min="12803" max="12803" width="0" style="41" hidden="1" customWidth="1"/>
    <col min="12804" max="12804" width="14.5703125" style="41" bestFit="1" customWidth="1"/>
    <col min="12805" max="13046" width="11.42578125" style="41"/>
    <col min="13047" max="13047" width="48.140625" style="41" customWidth="1"/>
    <col min="13048" max="13048" width="16.85546875" style="41" customWidth="1"/>
    <col min="13049" max="13049" width="17.28515625" style="41" customWidth="1"/>
    <col min="13050" max="13050" width="17.140625" style="41" customWidth="1"/>
    <col min="13051" max="13051" width="17.7109375" style="41" customWidth="1"/>
    <col min="13052" max="13052" width="19.85546875" style="41" customWidth="1"/>
    <col min="13053" max="13053" width="18.140625" style="41" customWidth="1"/>
    <col min="13054" max="13054" width="18" style="41" customWidth="1"/>
    <col min="13055" max="13055" width="15" style="41" customWidth="1"/>
    <col min="13056" max="13056" width="15.140625" style="41" customWidth="1"/>
    <col min="13057" max="13057" width="14" style="41" customWidth="1"/>
    <col min="13058" max="13058" width="12.7109375" style="41" bestFit="1" customWidth="1"/>
    <col min="13059" max="13059" width="0" style="41" hidden="1" customWidth="1"/>
    <col min="13060" max="13060" width="14.5703125" style="41" bestFit="1" customWidth="1"/>
    <col min="13061" max="13302" width="11.42578125" style="41"/>
    <col min="13303" max="13303" width="48.140625" style="41" customWidth="1"/>
    <col min="13304" max="13304" width="16.85546875" style="41" customWidth="1"/>
    <col min="13305" max="13305" width="17.28515625" style="41" customWidth="1"/>
    <col min="13306" max="13306" width="17.140625" style="41" customWidth="1"/>
    <col min="13307" max="13307" width="17.7109375" style="41" customWidth="1"/>
    <col min="13308" max="13308" width="19.85546875" style="41" customWidth="1"/>
    <col min="13309" max="13309" width="18.140625" style="41" customWidth="1"/>
    <col min="13310" max="13310" width="18" style="41" customWidth="1"/>
    <col min="13311" max="13311" width="15" style="41" customWidth="1"/>
    <col min="13312" max="13312" width="15.140625" style="41" customWidth="1"/>
    <col min="13313" max="13313" width="14" style="41" customWidth="1"/>
    <col min="13314" max="13314" width="12.7109375" style="41" bestFit="1" customWidth="1"/>
    <col min="13315" max="13315" width="0" style="41" hidden="1" customWidth="1"/>
    <col min="13316" max="13316" width="14.5703125" style="41" bestFit="1" customWidth="1"/>
    <col min="13317" max="13558" width="11.42578125" style="41"/>
    <col min="13559" max="13559" width="48.140625" style="41" customWidth="1"/>
    <col min="13560" max="13560" width="16.85546875" style="41" customWidth="1"/>
    <col min="13561" max="13561" width="17.28515625" style="41" customWidth="1"/>
    <col min="13562" max="13562" width="17.140625" style="41" customWidth="1"/>
    <col min="13563" max="13563" width="17.7109375" style="41" customWidth="1"/>
    <col min="13564" max="13564" width="19.85546875" style="41" customWidth="1"/>
    <col min="13565" max="13565" width="18.140625" style="41" customWidth="1"/>
    <col min="13566" max="13566" width="18" style="41" customWidth="1"/>
    <col min="13567" max="13567" width="15" style="41" customWidth="1"/>
    <col min="13568" max="13568" width="15.140625" style="41" customWidth="1"/>
    <col min="13569" max="13569" width="14" style="41" customWidth="1"/>
    <col min="13570" max="13570" width="12.7109375" style="41" bestFit="1" customWidth="1"/>
    <col min="13571" max="13571" width="0" style="41" hidden="1" customWidth="1"/>
    <col min="13572" max="13572" width="14.5703125" style="41" bestFit="1" customWidth="1"/>
    <col min="13573" max="13814" width="11.42578125" style="41"/>
    <col min="13815" max="13815" width="48.140625" style="41" customWidth="1"/>
    <col min="13816" max="13816" width="16.85546875" style="41" customWidth="1"/>
    <col min="13817" max="13817" width="17.28515625" style="41" customWidth="1"/>
    <col min="13818" max="13818" width="17.140625" style="41" customWidth="1"/>
    <col min="13819" max="13819" width="17.7109375" style="41" customWidth="1"/>
    <col min="13820" max="13820" width="19.85546875" style="41" customWidth="1"/>
    <col min="13821" max="13821" width="18.140625" style="41" customWidth="1"/>
    <col min="13822" max="13822" width="18" style="41" customWidth="1"/>
    <col min="13823" max="13823" width="15" style="41" customWidth="1"/>
    <col min="13824" max="13824" width="15.140625" style="41" customWidth="1"/>
    <col min="13825" max="13825" width="14" style="41" customWidth="1"/>
    <col min="13826" max="13826" width="12.7109375" style="41" bestFit="1" customWidth="1"/>
    <col min="13827" max="13827" width="0" style="41" hidden="1" customWidth="1"/>
    <col min="13828" max="13828" width="14.5703125" style="41" bestFit="1" customWidth="1"/>
    <col min="13829" max="14070" width="11.42578125" style="41"/>
    <col min="14071" max="14071" width="48.140625" style="41" customWidth="1"/>
    <col min="14072" max="14072" width="16.85546875" style="41" customWidth="1"/>
    <col min="14073" max="14073" width="17.28515625" style="41" customWidth="1"/>
    <col min="14074" max="14074" width="17.140625" style="41" customWidth="1"/>
    <col min="14075" max="14075" width="17.7109375" style="41" customWidth="1"/>
    <col min="14076" max="14076" width="19.85546875" style="41" customWidth="1"/>
    <col min="14077" max="14077" width="18.140625" style="41" customWidth="1"/>
    <col min="14078" max="14078" width="18" style="41" customWidth="1"/>
    <col min="14079" max="14079" width="15" style="41" customWidth="1"/>
    <col min="14080" max="14080" width="15.140625" style="41" customWidth="1"/>
    <col min="14081" max="14081" width="14" style="41" customWidth="1"/>
    <col min="14082" max="14082" width="12.7109375" style="41" bestFit="1" customWidth="1"/>
    <col min="14083" max="14083" width="0" style="41" hidden="1" customWidth="1"/>
    <col min="14084" max="14084" width="14.5703125" style="41" bestFit="1" customWidth="1"/>
    <col min="14085" max="14326" width="11.42578125" style="41"/>
    <col min="14327" max="14327" width="48.140625" style="41" customWidth="1"/>
    <col min="14328" max="14328" width="16.85546875" style="41" customWidth="1"/>
    <col min="14329" max="14329" width="17.28515625" style="41" customWidth="1"/>
    <col min="14330" max="14330" width="17.140625" style="41" customWidth="1"/>
    <col min="14331" max="14331" width="17.7109375" style="41" customWidth="1"/>
    <col min="14332" max="14332" width="19.85546875" style="41" customWidth="1"/>
    <col min="14333" max="14333" width="18.140625" style="41" customWidth="1"/>
    <col min="14334" max="14334" width="18" style="41" customWidth="1"/>
    <col min="14335" max="14335" width="15" style="41" customWidth="1"/>
    <col min="14336" max="14336" width="15.140625" style="41" customWidth="1"/>
    <col min="14337" max="14337" width="14" style="41" customWidth="1"/>
    <col min="14338" max="14338" width="12.7109375" style="41" bestFit="1" customWidth="1"/>
    <col min="14339" max="14339" width="0" style="41" hidden="1" customWidth="1"/>
    <col min="14340" max="14340" width="14.5703125" style="41" bestFit="1" customWidth="1"/>
    <col min="14341" max="14582" width="11.42578125" style="41"/>
    <col min="14583" max="14583" width="48.140625" style="41" customWidth="1"/>
    <col min="14584" max="14584" width="16.85546875" style="41" customWidth="1"/>
    <col min="14585" max="14585" width="17.28515625" style="41" customWidth="1"/>
    <col min="14586" max="14586" width="17.140625" style="41" customWidth="1"/>
    <col min="14587" max="14587" width="17.7109375" style="41" customWidth="1"/>
    <col min="14588" max="14588" width="19.85546875" style="41" customWidth="1"/>
    <col min="14589" max="14589" width="18.140625" style="41" customWidth="1"/>
    <col min="14590" max="14590" width="18" style="41" customWidth="1"/>
    <col min="14591" max="14591" width="15" style="41" customWidth="1"/>
    <col min="14592" max="14592" width="15.140625" style="41" customWidth="1"/>
    <col min="14593" max="14593" width="14" style="41" customWidth="1"/>
    <col min="14594" max="14594" width="12.7109375" style="41" bestFit="1" customWidth="1"/>
    <col min="14595" max="14595" width="0" style="41" hidden="1" customWidth="1"/>
    <col min="14596" max="14596" width="14.5703125" style="41" bestFit="1" customWidth="1"/>
    <col min="14597" max="14838" width="11.42578125" style="41"/>
    <col min="14839" max="14839" width="48.140625" style="41" customWidth="1"/>
    <col min="14840" max="14840" width="16.85546875" style="41" customWidth="1"/>
    <col min="14841" max="14841" width="17.28515625" style="41" customWidth="1"/>
    <col min="14842" max="14842" width="17.140625" style="41" customWidth="1"/>
    <col min="14843" max="14843" width="17.7109375" style="41" customWidth="1"/>
    <col min="14844" max="14844" width="19.85546875" style="41" customWidth="1"/>
    <col min="14845" max="14845" width="18.140625" style="41" customWidth="1"/>
    <col min="14846" max="14846" width="18" style="41" customWidth="1"/>
    <col min="14847" max="14847" width="15" style="41" customWidth="1"/>
    <col min="14848" max="14848" width="15.140625" style="41" customWidth="1"/>
    <col min="14849" max="14849" width="14" style="41" customWidth="1"/>
    <col min="14850" max="14850" width="12.7109375" style="41" bestFit="1" customWidth="1"/>
    <col min="14851" max="14851" width="0" style="41" hidden="1" customWidth="1"/>
    <col min="14852" max="14852" width="14.5703125" style="41" bestFit="1" customWidth="1"/>
    <col min="14853" max="15094" width="11.42578125" style="41"/>
    <col min="15095" max="15095" width="48.140625" style="41" customWidth="1"/>
    <col min="15096" max="15096" width="16.85546875" style="41" customWidth="1"/>
    <col min="15097" max="15097" width="17.28515625" style="41" customWidth="1"/>
    <col min="15098" max="15098" width="17.140625" style="41" customWidth="1"/>
    <col min="15099" max="15099" width="17.7109375" style="41" customWidth="1"/>
    <col min="15100" max="15100" width="19.85546875" style="41" customWidth="1"/>
    <col min="15101" max="15101" width="18.140625" style="41" customWidth="1"/>
    <col min="15102" max="15102" width="18" style="41" customWidth="1"/>
    <col min="15103" max="15103" width="15" style="41" customWidth="1"/>
    <col min="15104" max="15104" width="15.140625" style="41" customWidth="1"/>
    <col min="15105" max="15105" width="14" style="41" customWidth="1"/>
    <col min="15106" max="15106" width="12.7109375" style="41" bestFit="1" customWidth="1"/>
    <col min="15107" max="15107" width="0" style="41" hidden="1" customWidth="1"/>
    <col min="15108" max="15108" width="14.5703125" style="41" bestFit="1" customWidth="1"/>
    <col min="15109" max="15350" width="11.42578125" style="41"/>
    <col min="15351" max="15351" width="48.140625" style="41" customWidth="1"/>
    <col min="15352" max="15352" width="16.85546875" style="41" customWidth="1"/>
    <col min="15353" max="15353" width="17.28515625" style="41" customWidth="1"/>
    <col min="15354" max="15354" width="17.140625" style="41" customWidth="1"/>
    <col min="15355" max="15355" width="17.7109375" style="41" customWidth="1"/>
    <col min="15356" max="15356" width="19.85546875" style="41" customWidth="1"/>
    <col min="15357" max="15357" width="18.140625" style="41" customWidth="1"/>
    <col min="15358" max="15358" width="18" style="41" customWidth="1"/>
    <col min="15359" max="15359" width="15" style="41" customWidth="1"/>
    <col min="15360" max="15360" width="15.140625" style="41" customWidth="1"/>
    <col min="15361" max="15361" width="14" style="41" customWidth="1"/>
    <col min="15362" max="15362" width="12.7109375" style="41" bestFit="1" customWidth="1"/>
    <col min="15363" max="15363" width="0" style="41" hidden="1" customWidth="1"/>
    <col min="15364" max="15364" width="14.5703125" style="41" bestFit="1" customWidth="1"/>
    <col min="15365" max="15606" width="11.42578125" style="41"/>
    <col min="15607" max="15607" width="48.140625" style="41" customWidth="1"/>
    <col min="15608" max="15608" width="16.85546875" style="41" customWidth="1"/>
    <col min="15609" max="15609" width="17.28515625" style="41" customWidth="1"/>
    <col min="15610" max="15610" width="17.140625" style="41" customWidth="1"/>
    <col min="15611" max="15611" width="17.7109375" style="41" customWidth="1"/>
    <col min="15612" max="15612" width="19.85546875" style="41" customWidth="1"/>
    <col min="15613" max="15613" width="18.140625" style="41" customWidth="1"/>
    <col min="15614" max="15614" width="18" style="41" customWidth="1"/>
    <col min="15615" max="15615" width="15" style="41" customWidth="1"/>
    <col min="15616" max="15616" width="15.140625" style="41" customWidth="1"/>
    <col min="15617" max="15617" width="14" style="41" customWidth="1"/>
    <col min="15618" max="15618" width="12.7109375" style="41" bestFit="1" customWidth="1"/>
    <col min="15619" max="15619" width="0" style="41" hidden="1" customWidth="1"/>
    <col min="15620" max="15620" width="14.5703125" style="41" bestFit="1" customWidth="1"/>
    <col min="15621" max="15862" width="11.42578125" style="41"/>
    <col min="15863" max="15863" width="48.140625" style="41" customWidth="1"/>
    <col min="15864" max="15864" width="16.85546875" style="41" customWidth="1"/>
    <col min="15865" max="15865" width="17.28515625" style="41" customWidth="1"/>
    <col min="15866" max="15866" width="17.140625" style="41" customWidth="1"/>
    <col min="15867" max="15867" width="17.7109375" style="41" customWidth="1"/>
    <col min="15868" max="15868" width="19.85546875" style="41" customWidth="1"/>
    <col min="15869" max="15869" width="18.140625" style="41" customWidth="1"/>
    <col min="15870" max="15870" width="18" style="41" customWidth="1"/>
    <col min="15871" max="15871" width="15" style="41" customWidth="1"/>
    <col min="15872" max="15872" width="15.140625" style="41" customWidth="1"/>
    <col min="15873" max="15873" width="14" style="41" customWidth="1"/>
    <col min="15874" max="15874" width="12.7109375" style="41" bestFit="1" customWidth="1"/>
    <col min="15875" max="15875" width="0" style="41" hidden="1" customWidth="1"/>
    <col min="15876" max="15876" width="14.5703125" style="41" bestFit="1" customWidth="1"/>
    <col min="15877" max="16118" width="11.42578125" style="41"/>
    <col min="16119" max="16119" width="48.140625" style="41" customWidth="1"/>
    <col min="16120" max="16120" width="16.85546875" style="41" customWidth="1"/>
    <col min="16121" max="16121" width="17.28515625" style="41" customWidth="1"/>
    <col min="16122" max="16122" width="17.140625" style="41" customWidth="1"/>
    <col min="16123" max="16123" width="17.7109375" style="41" customWidth="1"/>
    <col min="16124" max="16124" width="19.85546875" style="41" customWidth="1"/>
    <col min="16125" max="16125" width="18.140625" style="41" customWidth="1"/>
    <col min="16126" max="16126" width="18" style="41" customWidth="1"/>
    <col min="16127" max="16127" width="15" style="41" customWidth="1"/>
    <col min="16128" max="16128" width="15.140625" style="41" customWidth="1"/>
    <col min="16129" max="16129" width="14" style="41" customWidth="1"/>
    <col min="16130" max="16130" width="12.7109375" style="41" bestFit="1" customWidth="1"/>
    <col min="16131" max="16131" width="0" style="41" hidden="1" customWidth="1"/>
    <col min="16132" max="16132" width="14.5703125" style="41" bestFit="1" customWidth="1"/>
    <col min="16133" max="16384" width="11.42578125" style="41"/>
  </cols>
  <sheetData>
    <row r="1" spans="1:5" s="68" customFormat="1" ht="15.75" x14ac:dyDescent="0.25">
      <c r="A1" s="84" t="s">
        <v>119</v>
      </c>
      <c r="B1" s="84"/>
      <c r="D1" s="69"/>
    </row>
    <row r="2" spans="1:5" s="68" customFormat="1" ht="15.75" x14ac:dyDescent="0.25">
      <c r="A2" s="84" t="s">
        <v>122</v>
      </c>
      <c r="B2" s="84"/>
      <c r="D2" s="69"/>
    </row>
    <row r="3" spans="1:5" s="68" customFormat="1" ht="15.75" x14ac:dyDescent="0.25">
      <c r="A3" s="84" t="s">
        <v>157</v>
      </c>
      <c r="B3" s="84"/>
      <c r="D3" s="69"/>
    </row>
    <row r="4" spans="1:5" s="68" customFormat="1" ht="15.75" x14ac:dyDescent="0.25">
      <c r="A4" s="84" t="s">
        <v>125</v>
      </c>
      <c r="B4" s="84"/>
      <c r="D4" s="69"/>
    </row>
    <row r="5" spans="1:5" ht="15.75" x14ac:dyDescent="0.25">
      <c r="A5" s="3"/>
      <c r="B5" s="3"/>
    </row>
    <row r="6" spans="1:5" s="68" customFormat="1" ht="15.75" x14ac:dyDescent="0.25">
      <c r="A6" s="67" t="s">
        <v>126</v>
      </c>
      <c r="B6" s="44" t="s">
        <v>158</v>
      </c>
      <c r="D6" s="69"/>
    </row>
    <row r="7" spans="1:5" ht="15.75" x14ac:dyDescent="0.25">
      <c r="A7" s="3"/>
      <c r="B7" s="46"/>
    </row>
    <row r="8" spans="1:5" s="68" customFormat="1" ht="15.75" x14ac:dyDescent="0.25">
      <c r="A8" s="70" t="s">
        <v>159</v>
      </c>
      <c r="B8" s="71">
        <v>317000000</v>
      </c>
      <c r="D8" s="69"/>
    </row>
    <row r="9" spans="1:5" ht="15.75" x14ac:dyDescent="0.25">
      <c r="A9" s="48"/>
      <c r="B9" s="51"/>
    </row>
    <row r="10" spans="1:5" s="68" customFormat="1" ht="15.75" x14ac:dyDescent="0.25">
      <c r="A10" s="70" t="s">
        <v>160</v>
      </c>
      <c r="B10" s="71">
        <v>10000000</v>
      </c>
      <c r="D10" s="69"/>
    </row>
    <row r="11" spans="1:5" ht="15.75" x14ac:dyDescent="0.25">
      <c r="A11" s="45"/>
      <c r="B11" s="52"/>
      <c r="C11" s="62"/>
    </row>
    <row r="12" spans="1:5" s="68" customFormat="1" ht="15.75" x14ac:dyDescent="0.25">
      <c r="A12" s="72" t="s">
        <v>156</v>
      </c>
      <c r="B12" s="71">
        <f>SUM(B8:B10)</f>
        <v>327000000</v>
      </c>
      <c r="D12" s="69"/>
    </row>
    <row r="13" spans="1:5" ht="15.75" x14ac:dyDescent="0.25">
      <c r="A13" s="73"/>
      <c r="B13" s="65"/>
      <c r="E13" s="66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B10"/>
    </sheetView>
  </sheetViews>
  <sheetFormatPr baseColWidth="10" defaultRowHeight="15" x14ac:dyDescent="0.25"/>
  <cols>
    <col min="1" max="1" width="54.28515625" style="41" customWidth="1"/>
    <col min="2" max="2" width="17.85546875" style="41" customWidth="1"/>
    <col min="3" max="3" width="16.85546875" style="41" customWidth="1"/>
    <col min="4" max="4" width="16.85546875" style="42" customWidth="1"/>
    <col min="5" max="246" width="11.42578125" style="41"/>
    <col min="247" max="247" width="48.140625" style="41" customWidth="1"/>
    <col min="248" max="248" width="16.85546875" style="41" customWidth="1"/>
    <col min="249" max="249" width="17.28515625" style="41" customWidth="1"/>
    <col min="250" max="250" width="17.140625" style="41" customWidth="1"/>
    <col min="251" max="251" width="17.7109375" style="41" customWidth="1"/>
    <col min="252" max="252" width="19.85546875" style="41" customWidth="1"/>
    <col min="253" max="253" width="18.140625" style="41" customWidth="1"/>
    <col min="254" max="254" width="18" style="41" customWidth="1"/>
    <col min="255" max="255" width="15" style="41" customWidth="1"/>
    <col min="256" max="256" width="15.140625" style="41" customWidth="1"/>
    <col min="257" max="257" width="14" style="41" customWidth="1"/>
    <col min="258" max="258" width="12.7109375" style="41" bestFit="1" customWidth="1"/>
    <col min="259" max="259" width="0" style="41" hidden="1" customWidth="1"/>
    <col min="260" max="260" width="14.5703125" style="41" bestFit="1" customWidth="1"/>
    <col min="261" max="502" width="11.42578125" style="41"/>
    <col min="503" max="503" width="48.140625" style="41" customWidth="1"/>
    <col min="504" max="504" width="16.85546875" style="41" customWidth="1"/>
    <col min="505" max="505" width="17.28515625" style="41" customWidth="1"/>
    <col min="506" max="506" width="17.140625" style="41" customWidth="1"/>
    <col min="507" max="507" width="17.7109375" style="41" customWidth="1"/>
    <col min="508" max="508" width="19.85546875" style="41" customWidth="1"/>
    <col min="509" max="509" width="18.140625" style="41" customWidth="1"/>
    <col min="510" max="510" width="18" style="41" customWidth="1"/>
    <col min="511" max="511" width="15" style="41" customWidth="1"/>
    <col min="512" max="512" width="15.140625" style="41" customWidth="1"/>
    <col min="513" max="513" width="14" style="41" customWidth="1"/>
    <col min="514" max="514" width="12.7109375" style="41" bestFit="1" customWidth="1"/>
    <col min="515" max="515" width="0" style="41" hidden="1" customWidth="1"/>
    <col min="516" max="516" width="14.5703125" style="41" bestFit="1" customWidth="1"/>
    <col min="517" max="758" width="11.42578125" style="41"/>
    <col min="759" max="759" width="48.140625" style="41" customWidth="1"/>
    <col min="760" max="760" width="16.85546875" style="41" customWidth="1"/>
    <col min="761" max="761" width="17.28515625" style="41" customWidth="1"/>
    <col min="762" max="762" width="17.140625" style="41" customWidth="1"/>
    <col min="763" max="763" width="17.7109375" style="41" customWidth="1"/>
    <col min="764" max="764" width="19.85546875" style="41" customWidth="1"/>
    <col min="765" max="765" width="18.140625" style="41" customWidth="1"/>
    <col min="766" max="766" width="18" style="41" customWidth="1"/>
    <col min="767" max="767" width="15" style="41" customWidth="1"/>
    <col min="768" max="768" width="15.140625" style="41" customWidth="1"/>
    <col min="769" max="769" width="14" style="41" customWidth="1"/>
    <col min="770" max="770" width="12.7109375" style="41" bestFit="1" customWidth="1"/>
    <col min="771" max="771" width="0" style="41" hidden="1" customWidth="1"/>
    <col min="772" max="772" width="14.5703125" style="41" bestFit="1" customWidth="1"/>
    <col min="773" max="1014" width="11.42578125" style="41"/>
    <col min="1015" max="1015" width="48.140625" style="41" customWidth="1"/>
    <col min="1016" max="1016" width="16.85546875" style="41" customWidth="1"/>
    <col min="1017" max="1017" width="17.28515625" style="41" customWidth="1"/>
    <col min="1018" max="1018" width="17.140625" style="41" customWidth="1"/>
    <col min="1019" max="1019" width="17.7109375" style="41" customWidth="1"/>
    <col min="1020" max="1020" width="19.85546875" style="41" customWidth="1"/>
    <col min="1021" max="1021" width="18.140625" style="41" customWidth="1"/>
    <col min="1022" max="1022" width="18" style="41" customWidth="1"/>
    <col min="1023" max="1023" width="15" style="41" customWidth="1"/>
    <col min="1024" max="1024" width="15.140625" style="41" customWidth="1"/>
    <col min="1025" max="1025" width="14" style="41" customWidth="1"/>
    <col min="1026" max="1026" width="12.7109375" style="41" bestFit="1" customWidth="1"/>
    <col min="1027" max="1027" width="0" style="41" hidden="1" customWidth="1"/>
    <col min="1028" max="1028" width="14.5703125" style="41" bestFit="1" customWidth="1"/>
    <col min="1029" max="1270" width="11.42578125" style="41"/>
    <col min="1271" max="1271" width="48.140625" style="41" customWidth="1"/>
    <col min="1272" max="1272" width="16.85546875" style="41" customWidth="1"/>
    <col min="1273" max="1273" width="17.28515625" style="41" customWidth="1"/>
    <col min="1274" max="1274" width="17.140625" style="41" customWidth="1"/>
    <col min="1275" max="1275" width="17.7109375" style="41" customWidth="1"/>
    <col min="1276" max="1276" width="19.85546875" style="41" customWidth="1"/>
    <col min="1277" max="1277" width="18.140625" style="41" customWidth="1"/>
    <col min="1278" max="1278" width="18" style="41" customWidth="1"/>
    <col min="1279" max="1279" width="15" style="41" customWidth="1"/>
    <col min="1280" max="1280" width="15.140625" style="41" customWidth="1"/>
    <col min="1281" max="1281" width="14" style="41" customWidth="1"/>
    <col min="1282" max="1282" width="12.7109375" style="41" bestFit="1" customWidth="1"/>
    <col min="1283" max="1283" width="0" style="41" hidden="1" customWidth="1"/>
    <col min="1284" max="1284" width="14.5703125" style="41" bestFit="1" customWidth="1"/>
    <col min="1285" max="1526" width="11.42578125" style="41"/>
    <col min="1527" max="1527" width="48.140625" style="41" customWidth="1"/>
    <col min="1528" max="1528" width="16.85546875" style="41" customWidth="1"/>
    <col min="1529" max="1529" width="17.28515625" style="41" customWidth="1"/>
    <col min="1530" max="1530" width="17.140625" style="41" customWidth="1"/>
    <col min="1531" max="1531" width="17.7109375" style="41" customWidth="1"/>
    <col min="1532" max="1532" width="19.85546875" style="41" customWidth="1"/>
    <col min="1533" max="1533" width="18.140625" style="41" customWidth="1"/>
    <col min="1534" max="1534" width="18" style="41" customWidth="1"/>
    <col min="1535" max="1535" width="15" style="41" customWidth="1"/>
    <col min="1536" max="1536" width="15.140625" style="41" customWidth="1"/>
    <col min="1537" max="1537" width="14" style="41" customWidth="1"/>
    <col min="1538" max="1538" width="12.7109375" style="41" bestFit="1" customWidth="1"/>
    <col min="1539" max="1539" width="0" style="41" hidden="1" customWidth="1"/>
    <col min="1540" max="1540" width="14.5703125" style="41" bestFit="1" customWidth="1"/>
    <col min="1541" max="1782" width="11.42578125" style="41"/>
    <col min="1783" max="1783" width="48.140625" style="41" customWidth="1"/>
    <col min="1784" max="1784" width="16.85546875" style="41" customWidth="1"/>
    <col min="1785" max="1785" width="17.28515625" style="41" customWidth="1"/>
    <col min="1786" max="1786" width="17.140625" style="41" customWidth="1"/>
    <col min="1787" max="1787" width="17.7109375" style="41" customWidth="1"/>
    <col min="1788" max="1788" width="19.85546875" style="41" customWidth="1"/>
    <col min="1789" max="1789" width="18.140625" style="41" customWidth="1"/>
    <col min="1790" max="1790" width="18" style="41" customWidth="1"/>
    <col min="1791" max="1791" width="15" style="41" customWidth="1"/>
    <col min="1792" max="1792" width="15.140625" style="41" customWidth="1"/>
    <col min="1793" max="1793" width="14" style="41" customWidth="1"/>
    <col min="1794" max="1794" width="12.7109375" style="41" bestFit="1" customWidth="1"/>
    <col min="1795" max="1795" width="0" style="41" hidden="1" customWidth="1"/>
    <col min="1796" max="1796" width="14.5703125" style="41" bestFit="1" customWidth="1"/>
    <col min="1797" max="2038" width="11.42578125" style="41"/>
    <col min="2039" max="2039" width="48.140625" style="41" customWidth="1"/>
    <col min="2040" max="2040" width="16.85546875" style="41" customWidth="1"/>
    <col min="2041" max="2041" width="17.28515625" style="41" customWidth="1"/>
    <col min="2042" max="2042" width="17.140625" style="41" customWidth="1"/>
    <col min="2043" max="2043" width="17.7109375" style="41" customWidth="1"/>
    <col min="2044" max="2044" width="19.85546875" style="41" customWidth="1"/>
    <col min="2045" max="2045" width="18.140625" style="41" customWidth="1"/>
    <col min="2046" max="2046" width="18" style="41" customWidth="1"/>
    <col min="2047" max="2047" width="15" style="41" customWidth="1"/>
    <col min="2048" max="2048" width="15.140625" style="41" customWidth="1"/>
    <col min="2049" max="2049" width="14" style="41" customWidth="1"/>
    <col min="2050" max="2050" width="12.7109375" style="41" bestFit="1" customWidth="1"/>
    <col min="2051" max="2051" width="0" style="41" hidden="1" customWidth="1"/>
    <col min="2052" max="2052" width="14.5703125" style="41" bestFit="1" customWidth="1"/>
    <col min="2053" max="2294" width="11.42578125" style="41"/>
    <col min="2295" max="2295" width="48.140625" style="41" customWidth="1"/>
    <col min="2296" max="2296" width="16.85546875" style="41" customWidth="1"/>
    <col min="2297" max="2297" width="17.28515625" style="41" customWidth="1"/>
    <col min="2298" max="2298" width="17.140625" style="41" customWidth="1"/>
    <col min="2299" max="2299" width="17.7109375" style="41" customWidth="1"/>
    <col min="2300" max="2300" width="19.85546875" style="41" customWidth="1"/>
    <col min="2301" max="2301" width="18.140625" style="41" customWidth="1"/>
    <col min="2302" max="2302" width="18" style="41" customWidth="1"/>
    <col min="2303" max="2303" width="15" style="41" customWidth="1"/>
    <col min="2304" max="2304" width="15.140625" style="41" customWidth="1"/>
    <col min="2305" max="2305" width="14" style="41" customWidth="1"/>
    <col min="2306" max="2306" width="12.7109375" style="41" bestFit="1" customWidth="1"/>
    <col min="2307" max="2307" width="0" style="41" hidden="1" customWidth="1"/>
    <col min="2308" max="2308" width="14.5703125" style="41" bestFit="1" customWidth="1"/>
    <col min="2309" max="2550" width="11.42578125" style="41"/>
    <col min="2551" max="2551" width="48.140625" style="41" customWidth="1"/>
    <col min="2552" max="2552" width="16.85546875" style="41" customWidth="1"/>
    <col min="2553" max="2553" width="17.28515625" style="41" customWidth="1"/>
    <col min="2554" max="2554" width="17.140625" style="41" customWidth="1"/>
    <col min="2555" max="2555" width="17.7109375" style="41" customWidth="1"/>
    <col min="2556" max="2556" width="19.85546875" style="41" customWidth="1"/>
    <col min="2557" max="2557" width="18.140625" style="41" customWidth="1"/>
    <col min="2558" max="2558" width="18" style="41" customWidth="1"/>
    <col min="2559" max="2559" width="15" style="41" customWidth="1"/>
    <col min="2560" max="2560" width="15.140625" style="41" customWidth="1"/>
    <col min="2561" max="2561" width="14" style="41" customWidth="1"/>
    <col min="2562" max="2562" width="12.7109375" style="41" bestFit="1" customWidth="1"/>
    <col min="2563" max="2563" width="0" style="41" hidden="1" customWidth="1"/>
    <col min="2564" max="2564" width="14.5703125" style="41" bestFit="1" customWidth="1"/>
    <col min="2565" max="2806" width="11.42578125" style="41"/>
    <col min="2807" max="2807" width="48.140625" style="41" customWidth="1"/>
    <col min="2808" max="2808" width="16.85546875" style="41" customWidth="1"/>
    <col min="2809" max="2809" width="17.28515625" style="41" customWidth="1"/>
    <col min="2810" max="2810" width="17.140625" style="41" customWidth="1"/>
    <col min="2811" max="2811" width="17.7109375" style="41" customWidth="1"/>
    <col min="2812" max="2812" width="19.85546875" style="41" customWidth="1"/>
    <col min="2813" max="2813" width="18.140625" style="41" customWidth="1"/>
    <col min="2814" max="2814" width="18" style="41" customWidth="1"/>
    <col min="2815" max="2815" width="15" style="41" customWidth="1"/>
    <col min="2816" max="2816" width="15.140625" style="41" customWidth="1"/>
    <col min="2817" max="2817" width="14" style="41" customWidth="1"/>
    <col min="2818" max="2818" width="12.7109375" style="41" bestFit="1" customWidth="1"/>
    <col min="2819" max="2819" width="0" style="41" hidden="1" customWidth="1"/>
    <col min="2820" max="2820" width="14.5703125" style="41" bestFit="1" customWidth="1"/>
    <col min="2821" max="3062" width="11.42578125" style="41"/>
    <col min="3063" max="3063" width="48.140625" style="41" customWidth="1"/>
    <col min="3064" max="3064" width="16.85546875" style="41" customWidth="1"/>
    <col min="3065" max="3065" width="17.28515625" style="41" customWidth="1"/>
    <col min="3066" max="3066" width="17.140625" style="41" customWidth="1"/>
    <col min="3067" max="3067" width="17.7109375" style="41" customWidth="1"/>
    <col min="3068" max="3068" width="19.85546875" style="41" customWidth="1"/>
    <col min="3069" max="3069" width="18.140625" style="41" customWidth="1"/>
    <col min="3070" max="3070" width="18" style="41" customWidth="1"/>
    <col min="3071" max="3071" width="15" style="41" customWidth="1"/>
    <col min="3072" max="3072" width="15.140625" style="41" customWidth="1"/>
    <col min="3073" max="3073" width="14" style="41" customWidth="1"/>
    <col min="3074" max="3074" width="12.7109375" style="41" bestFit="1" customWidth="1"/>
    <col min="3075" max="3075" width="0" style="41" hidden="1" customWidth="1"/>
    <col min="3076" max="3076" width="14.5703125" style="41" bestFit="1" customWidth="1"/>
    <col min="3077" max="3318" width="11.42578125" style="41"/>
    <col min="3319" max="3319" width="48.140625" style="41" customWidth="1"/>
    <col min="3320" max="3320" width="16.85546875" style="41" customWidth="1"/>
    <col min="3321" max="3321" width="17.28515625" style="41" customWidth="1"/>
    <col min="3322" max="3322" width="17.140625" style="41" customWidth="1"/>
    <col min="3323" max="3323" width="17.7109375" style="41" customWidth="1"/>
    <col min="3324" max="3324" width="19.85546875" style="41" customWidth="1"/>
    <col min="3325" max="3325" width="18.140625" style="41" customWidth="1"/>
    <col min="3326" max="3326" width="18" style="41" customWidth="1"/>
    <col min="3327" max="3327" width="15" style="41" customWidth="1"/>
    <col min="3328" max="3328" width="15.140625" style="41" customWidth="1"/>
    <col min="3329" max="3329" width="14" style="41" customWidth="1"/>
    <col min="3330" max="3330" width="12.7109375" style="41" bestFit="1" customWidth="1"/>
    <col min="3331" max="3331" width="0" style="41" hidden="1" customWidth="1"/>
    <col min="3332" max="3332" width="14.5703125" style="41" bestFit="1" customWidth="1"/>
    <col min="3333" max="3574" width="11.42578125" style="41"/>
    <col min="3575" max="3575" width="48.140625" style="41" customWidth="1"/>
    <col min="3576" max="3576" width="16.85546875" style="41" customWidth="1"/>
    <col min="3577" max="3577" width="17.28515625" style="41" customWidth="1"/>
    <col min="3578" max="3578" width="17.140625" style="41" customWidth="1"/>
    <col min="3579" max="3579" width="17.7109375" style="41" customWidth="1"/>
    <col min="3580" max="3580" width="19.85546875" style="41" customWidth="1"/>
    <col min="3581" max="3581" width="18.140625" style="41" customWidth="1"/>
    <col min="3582" max="3582" width="18" style="41" customWidth="1"/>
    <col min="3583" max="3583" width="15" style="41" customWidth="1"/>
    <col min="3584" max="3584" width="15.140625" style="41" customWidth="1"/>
    <col min="3585" max="3585" width="14" style="41" customWidth="1"/>
    <col min="3586" max="3586" width="12.7109375" style="41" bestFit="1" customWidth="1"/>
    <col min="3587" max="3587" width="0" style="41" hidden="1" customWidth="1"/>
    <col min="3588" max="3588" width="14.5703125" style="41" bestFit="1" customWidth="1"/>
    <col min="3589" max="3830" width="11.42578125" style="41"/>
    <col min="3831" max="3831" width="48.140625" style="41" customWidth="1"/>
    <col min="3832" max="3832" width="16.85546875" style="41" customWidth="1"/>
    <col min="3833" max="3833" width="17.28515625" style="41" customWidth="1"/>
    <col min="3834" max="3834" width="17.140625" style="41" customWidth="1"/>
    <col min="3835" max="3835" width="17.7109375" style="41" customWidth="1"/>
    <col min="3836" max="3836" width="19.85546875" style="41" customWidth="1"/>
    <col min="3837" max="3837" width="18.140625" style="41" customWidth="1"/>
    <col min="3838" max="3838" width="18" style="41" customWidth="1"/>
    <col min="3839" max="3839" width="15" style="41" customWidth="1"/>
    <col min="3840" max="3840" width="15.140625" style="41" customWidth="1"/>
    <col min="3841" max="3841" width="14" style="41" customWidth="1"/>
    <col min="3842" max="3842" width="12.7109375" style="41" bestFit="1" customWidth="1"/>
    <col min="3843" max="3843" width="0" style="41" hidden="1" customWidth="1"/>
    <col min="3844" max="3844" width="14.5703125" style="41" bestFit="1" customWidth="1"/>
    <col min="3845" max="4086" width="11.42578125" style="41"/>
    <col min="4087" max="4087" width="48.140625" style="41" customWidth="1"/>
    <col min="4088" max="4088" width="16.85546875" style="41" customWidth="1"/>
    <col min="4089" max="4089" width="17.28515625" style="41" customWidth="1"/>
    <col min="4090" max="4090" width="17.140625" style="41" customWidth="1"/>
    <col min="4091" max="4091" width="17.7109375" style="41" customWidth="1"/>
    <col min="4092" max="4092" width="19.85546875" style="41" customWidth="1"/>
    <col min="4093" max="4093" width="18.140625" style="41" customWidth="1"/>
    <col min="4094" max="4094" width="18" style="41" customWidth="1"/>
    <col min="4095" max="4095" width="15" style="41" customWidth="1"/>
    <col min="4096" max="4096" width="15.140625" style="41" customWidth="1"/>
    <col min="4097" max="4097" width="14" style="41" customWidth="1"/>
    <col min="4098" max="4098" width="12.7109375" style="41" bestFit="1" customWidth="1"/>
    <col min="4099" max="4099" width="0" style="41" hidden="1" customWidth="1"/>
    <col min="4100" max="4100" width="14.5703125" style="41" bestFit="1" customWidth="1"/>
    <col min="4101" max="4342" width="11.42578125" style="41"/>
    <col min="4343" max="4343" width="48.140625" style="41" customWidth="1"/>
    <col min="4344" max="4344" width="16.85546875" style="41" customWidth="1"/>
    <col min="4345" max="4345" width="17.28515625" style="41" customWidth="1"/>
    <col min="4346" max="4346" width="17.140625" style="41" customWidth="1"/>
    <col min="4347" max="4347" width="17.7109375" style="41" customWidth="1"/>
    <col min="4348" max="4348" width="19.85546875" style="41" customWidth="1"/>
    <col min="4349" max="4349" width="18.140625" style="41" customWidth="1"/>
    <col min="4350" max="4350" width="18" style="41" customWidth="1"/>
    <col min="4351" max="4351" width="15" style="41" customWidth="1"/>
    <col min="4352" max="4352" width="15.140625" style="41" customWidth="1"/>
    <col min="4353" max="4353" width="14" style="41" customWidth="1"/>
    <col min="4354" max="4354" width="12.7109375" style="41" bestFit="1" customWidth="1"/>
    <col min="4355" max="4355" width="0" style="41" hidden="1" customWidth="1"/>
    <col min="4356" max="4356" width="14.5703125" style="41" bestFit="1" customWidth="1"/>
    <col min="4357" max="4598" width="11.42578125" style="41"/>
    <col min="4599" max="4599" width="48.140625" style="41" customWidth="1"/>
    <col min="4600" max="4600" width="16.85546875" style="41" customWidth="1"/>
    <col min="4601" max="4601" width="17.28515625" style="41" customWidth="1"/>
    <col min="4602" max="4602" width="17.140625" style="41" customWidth="1"/>
    <col min="4603" max="4603" width="17.7109375" style="41" customWidth="1"/>
    <col min="4604" max="4604" width="19.85546875" style="41" customWidth="1"/>
    <col min="4605" max="4605" width="18.140625" style="41" customWidth="1"/>
    <col min="4606" max="4606" width="18" style="41" customWidth="1"/>
    <col min="4607" max="4607" width="15" style="41" customWidth="1"/>
    <col min="4608" max="4608" width="15.140625" style="41" customWidth="1"/>
    <col min="4609" max="4609" width="14" style="41" customWidth="1"/>
    <col min="4610" max="4610" width="12.7109375" style="41" bestFit="1" customWidth="1"/>
    <col min="4611" max="4611" width="0" style="41" hidden="1" customWidth="1"/>
    <col min="4612" max="4612" width="14.5703125" style="41" bestFit="1" customWidth="1"/>
    <col min="4613" max="4854" width="11.42578125" style="41"/>
    <col min="4855" max="4855" width="48.140625" style="41" customWidth="1"/>
    <col min="4856" max="4856" width="16.85546875" style="41" customWidth="1"/>
    <col min="4857" max="4857" width="17.28515625" style="41" customWidth="1"/>
    <col min="4858" max="4858" width="17.140625" style="41" customWidth="1"/>
    <col min="4859" max="4859" width="17.7109375" style="41" customWidth="1"/>
    <col min="4860" max="4860" width="19.85546875" style="41" customWidth="1"/>
    <col min="4861" max="4861" width="18.140625" style="41" customWidth="1"/>
    <col min="4862" max="4862" width="18" style="41" customWidth="1"/>
    <col min="4863" max="4863" width="15" style="41" customWidth="1"/>
    <col min="4864" max="4864" width="15.140625" style="41" customWidth="1"/>
    <col min="4865" max="4865" width="14" style="41" customWidth="1"/>
    <col min="4866" max="4866" width="12.7109375" style="41" bestFit="1" customWidth="1"/>
    <col min="4867" max="4867" width="0" style="41" hidden="1" customWidth="1"/>
    <col min="4868" max="4868" width="14.5703125" style="41" bestFit="1" customWidth="1"/>
    <col min="4869" max="5110" width="11.42578125" style="41"/>
    <col min="5111" max="5111" width="48.140625" style="41" customWidth="1"/>
    <col min="5112" max="5112" width="16.85546875" style="41" customWidth="1"/>
    <col min="5113" max="5113" width="17.28515625" style="41" customWidth="1"/>
    <col min="5114" max="5114" width="17.140625" style="41" customWidth="1"/>
    <col min="5115" max="5115" width="17.7109375" style="41" customWidth="1"/>
    <col min="5116" max="5116" width="19.85546875" style="41" customWidth="1"/>
    <col min="5117" max="5117" width="18.140625" style="41" customWidth="1"/>
    <col min="5118" max="5118" width="18" style="41" customWidth="1"/>
    <col min="5119" max="5119" width="15" style="41" customWidth="1"/>
    <col min="5120" max="5120" width="15.140625" style="41" customWidth="1"/>
    <col min="5121" max="5121" width="14" style="41" customWidth="1"/>
    <col min="5122" max="5122" width="12.7109375" style="41" bestFit="1" customWidth="1"/>
    <col min="5123" max="5123" width="0" style="41" hidden="1" customWidth="1"/>
    <col min="5124" max="5124" width="14.5703125" style="41" bestFit="1" customWidth="1"/>
    <col min="5125" max="5366" width="11.42578125" style="41"/>
    <col min="5367" max="5367" width="48.140625" style="41" customWidth="1"/>
    <col min="5368" max="5368" width="16.85546875" style="41" customWidth="1"/>
    <col min="5369" max="5369" width="17.28515625" style="41" customWidth="1"/>
    <col min="5370" max="5370" width="17.140625" style="41" customWidth="1"/>
    <col min="5371" max="5371" width="17.7109375" style="41" customWidth="1"/>
    <col min="5372" max="5372" width="19.85546875" style="41" customWidth="1"/>
    <col min="5373" max="5373" width="18.140625" style="41" customWidth="1"/>
    <col min="5374" max="5374" width="18" style="41" customWidth="1"/>
    <col min="5375" max="5375" width="15" style="41" customWidth="1"/>
    <col min="5376" max="5376" width="15.140625" style="41" customWidth="1"/>
    <col min="5377" max="5377" width="14" style="41" customWidth="1"/>
    <col min="5378" max="5378" width="12.7109375" style="41" bestFit="1" customWidth="1"/>
    <col min="5379" max="5379" width="0" style="41" hidden="1" customWidth="1"/>
    <col min="5380" max="5380" width="14.5703125" style="41" bestFit="1" customWidth="1"/>
    <col min="5381" max="5622" width="11.42578125" style="41"/>
    <col min="5623" max="5623" width="48.140625" style="41" customWidth="1"/>
    <col min="5624" max="5624" width="16.85546875" style="41" customWidth="1"/>
    <col min="5625" max="5625" width="17.28515625" style="41" customWidth="1"/>
    <col min="5626" max="5626" width="17.140625" style="41" customWidth="1"/>
    <col min="5627" max="5627" width="17.7109375" style="41" customWidth="1"/>
    <col min="5628" max="5628" width="19.85546875" style="41" customWidth="1"/>
    <col min="5629" max="5629" width="18.140625" style="41" customWidth="1"/>
    <col min="5630" max="5630" width="18" style="41" customWidth="1"/>
    <col min="5631" max="5631" width="15" style="41" customWidth="1"/>
    <col min="5632" max="5632" width="15.140625" style="41" customWidth="1"/>
    <col min="5633" max="5633" width="14" style="41" customWidth="1"/>
    <col min="5634" max="5634" width="12.7109375" style="41" bestFit="1" customWidth="1"/>
    <col min="5635" max="5635" width="0" style="41" hidden="1" customWidth="1"/>
    <col min="5636" max="5636" width="14.5703125" style="41" bestFit="1" customWidth="1"/>
    <col min="5637" max="5878" width="11.42578125" style="41"/>
    <col min="5879" max="5879" width="48.140625" style="41" customWidth="1"/>
    <col min="5880" max="5880" width="16.85546875" style="41" customWidth="1"/>
    <col min="5881" max="5881" width="17.28515625" style="41" customWidth="1"/>
    <col min="5882" max="5882" width="17.140625" style="41" customWidth="1"/>
    <col min="5883" max="5883" width="17.7109375" style="41" customWidth="1"/>
    <col min="5884" max="5884" width="19.85546875" style="41" customWidth="1"/>
    <col min="5885" max="5885" width="18.140625" style="41" customWidth="1"/>
    <col min="5886" max="5886" width="18" style="41" customWidth="1"/>
    <col min="5887" max="5887" width="15" style="41" customWidth="1"/>
    <col min="5888" max="5888" width="15.140625" style="41" customWidth="1"/>
    <col min="5889" max="5889" width="14" style="41" customWidth="1"/>
    <col min="5890" max="5890" width="12.7109375" style="41" bestFit="1" customWidth="1"/>
    <col min="5891" max="5891" width="0" style="41" hidden="1" customWidth="1"/>
    <col min="5892" max="5892" width="14.5703125" style="41" bestFit="1" customWidth="1"/>
    <col min="5893" max="6134" width="11.42578125" style="41"/>
    <col min="6135" max="6135" width="48.140625" style="41" customWidth="1"/>
    <col min="6136" max="6136" width="16.85546875" style="41" customWidth="1"/>
    <col min="6137" max="6137" width="17.28515625" style="41" customWidth="1"/>
    <col min="6138" max="6138" width="17.140625" style="41" customWidth="1"/>
    <col min="6139" max="6139" width="17.7109375" style="41" customWidth="1"/>
    <col min="6140" max="6140" width="19.85546875" style="41" customWidth="1"/>
    <col min="6141" max="6141" width="18.140625" style="41" customWidth="1"/>
    <col min="6142" max="6142" width="18" style="41" customWidth="1"/>
    <col min="6143" max="6143" width="15" style="41" customWidth="1"/>
    <col min="6144" max="6144" width="15.140625" style="41" customWidth="1"/>
    <col min="6145" max="6145" width="14" style="41" customWidth="1"/>
    <col min="6146" max="6146" width="12.7109375" style="41" bestFit="1" customWidth="1"/>
    <col min="6147" max="6147" width="0" style="41" hidden="1" customWidth="1"/>
    <col min="6148" max="6148" width="14.5703125" style="41" bestFit="1" customWidth="1"/>
    <col min="6149" max="6390" width="11.42578125" style="41"/>
    <col min="6391" max="6391" width="48.140625" style="41" customWidth="1"/>
    <col min="6392" max="6392" width="16.85546875" style="41" customWidth="1"/>
    <col min="6393" max="6393" width="17.28515625" style="41" customWidth="1"/>
    <col min="6394" max="6394" width="17.140625" style="41" customWidth="1"/>
    <col min="6395" max="6395" width="17.7109375" style="41" customWidth="1"/>
    <col min="6396" max="6396" width="19.85546875" style="41" customWidth="1"/>
    <col min="6397" max="6397" width="18.140625" style="41" customWidth="1"/>
    <col min="6398" max="6398" width="18" style="41" customWidth="1"/>
    <col min="6399" max="6399" width="15" style="41" customWidth="1"/>
    <col min="6400" max="6400" width="15.140625" style="41" customWidth="1"/>
    <col min="6401" max="6401" width="14" style="41" customWidth="1"/>
    <col min="6402" max="6402" width="12.7109375" style="41" bestFit="1" customWidth="1"/>
    <col min="6403" max="6403" width="0" style="41" hidden="1" customWidth="1"/>
    <col min="6404" max="6404" width="14.5703125" style="41" bestFit="1" customWidth="1"/>
    <col min="6405" max="6646" width="11.42578125" style="41"/>
    <col min="6647" max="6647" width="48.140625" style="41" customWidth="1"/>
    <col min="6648" max="6648" width="16.85546875" style="41" customWidth="1"/>
    <col min="6649" max="6649" width="17.28515625" style="41" customWidth="1"/>
    <col min="6650" max="6650" width="17.140625" style="41" customWidth="1"/>
    <col min="6651" max="6651" width="17.7109375" style="41" customWidth="1"/>
    <col min="6652" max="6652" width="19.85546875" style="41" customWidth="1"/>
    <col min="6653" max="6653" width="18.140625" style="41" customWidth="1"/>
    <col min="6654" max="6654" width="18" style="41" customWidth="1"/>
    <col min="6655" max="6655" width="15" style="41" customWidth="1"/>
    <col min="6656" max="6656" width="15.140625" style="41" customWidth="1"/>
    <col min="6657" max="6657" width="14" style="41" customWidth="1"/>
    <col min="6658" max="6658" width="12.7109375" style="41" bestFit="1" customWidth="1"/>
    <col min="6659" max="6659" width="0" style="41" hidden="1" customWidth="1"/>
    <col min="6660" max="6660" width="14.5703125" style="41" bestFit="1" customWidth="1"/>
    <col min="6661" max="6902" width="11.42578125" style="41"/>
    <col min="6903" max="6903" width="48.140625" style="41" customWidth="1"/>
    <col min="6904" max="6904" width="16.85546875" style="41" customWidth="1"/>
    <col min="6905" max="6905" width="17.28515625" style="41" customWidth="1"/>
    <col min="6906" max="6906" width="17.140625" style="41" customWidth="1"/>
    <col min="6907" max="6907" width="17.7109375" style="41" customWidth="1"/>
    <col min="6908" max="6908" width="19.85546875" style="41" customWidth="1"/>
    <col min="6909" max="6909" width="18.140625" style="41" customWidth="1"/>
    <col min="6910" max="6910" width="18" style="41" customWidth="1"/>
    <col min="6911" max="6911" width="15" style="41" customWidth="1"/>
    <col min="6912" max="6912" width="15.140625" style="41" customWidth="1"/>
    <col min="6913" max="6913" width="14" style="41" customWidth="1"/>
    <col min="6914" max="6914" width="12.7109375" style="41" bestFit="1" customWidth="1"/>
    <col min="6915" max="6915" width="0" style="41" hidden="1" customWidth="1"/>
    <col min="6916" max="6916" width="14.5703125" style="41" bestFit="1" customWidth="1"/>
    <col min="6917" max="7158" width="11.42578125" style="41"/>
    <col min="7159" max="7159" width="48.140625" style="41" customWidth="1"/>
    <col min="7160" max="7160" width="16.85546875" style="41" customWidth="1"/>
    <col min="7161" max="7161" width="17.28515625" style="41" customWidth="1"/>
    <col min="7162" max="7162" width="17.140625" style="41" customWidth="1"/>
    <col min="7163" max="7163" width="17.7109375" style="41" customWidth="1"/>
    <col min="7164" max="7164" width="19.85546875" style="41" customWidth="1"/>
    <col min="7165" max="7165" width="18.140625" style="41" customWidth="1"/>
    <col min="7166" max="7166" width="18" style="41" customWidth="1"/>
    <col min="7167" max="7167" width="15" style="41" customWidth="1"/>
    <col min="7168" max="7168" width="15.140625" style="41" customWidth="1"/>
    <col min="7169" max="7169" width="14" style="41" customWidth="1"/>
    <col min="7170" max="7170" width="12.7109375" style="41" bestFit="1" customWidth="1"/>
    <col min="7171" max="7171" width="0" style="41" hidden="1" customWidth="1"/>
    <col min="7172" max="7172" width="14.5703125" style="41" bestFit="1" customWidth="1"/>
    <col min="7173" max="7414" width="11.42578125" style="41"/>
    <col min="7415" max="7415" width="48.140625" style="41" customWidth="1"/>
    <col min="7416" max="7416" width="16.85546875" style="41" customWidth="1"/>
    <col min="7417" max="7417" width="17.28515625" style="41" customWidth="1"/>
    <col min="7418" max="7418" width="17.140625" style="41" customWidth="1"/>
    <col min="7419" max="7419" width="17.7109375" style="41" customWidth="1"/>
    <col min="7420" max="7420" width="19.85546875" style="41" customWidth="1"/>
    <col min="7421" max="7421" width="18.140625" style="41" customWidth="1"/>
    <col min="7422" max="7422" width="18" style="41" customWidth="1"/>
    <col min="7423" max="7423" width="15" style="41" customWidth="1"/>
    <col min="7424" max="7424" width="15.140625" style="41" customWidth="1"/>
    <col min="7425" max="7425" width="14" style="41" customWidth="1"/>
    <col min="7426" max="7426" width="12.7109375" style="41" bestFit="1" customWidth="1"/>
    <col min="7427" max="7427" width="0" style="41" hidden="1" customWidth="1"/>
    <col min="7428" max="7428" width="14.5703125" style="41" bestFit="1" customWidth="1"/>
    <col min="7429" max="7670" width="11.42578125" style="41"/>
    <col min="7671" max="7671" width="48.140625" style="41" customWidth="1"/>
    <col min="7672" max="7672" width="16.85546875" style="41" customWidth="1"/>
    <col min="7673" max="7673" width="17.28515625" style="41" customWidth="1"/>
    <col min="7674" max="7674" width="17.140625" style="41" customWidth="1"/>
    <col min="7675" max="7675" width="17.7109375" style="41" customWidth="1"/>
    <col min="7676" max="7676" width="19.85546875" style="41" customWidth="1"/>
    <col min="7677" max="7677" width="18.140625" style="41" customWidth="1"/>
    <col min="7678" max="7678" width="18" style="41" customWidth="1"/>
    <col min="7679" max="7679" width="15" style="41" customWidth="1"/>
    <col min="7680" max="7680" width="15.140625" style="41" customWidth="1"/>
    <col min="7681" max="7681" width="14" style="41" customWidth="1"/>
    <col min="7682" max="7682" width="12.7109375" style="41" bestFit="1" customWidth="1"/>
    <col min="7683" max="7683" width="0" style="41" hidden="1" customWidth="1"/>
    <col min="7684" max="7684" width="14.5703125" style="41" bestFit="1" customWidth="1"/>
    <col min="7685" max="7926" width="11.42578125" style="41"/>
    <col min="7927" max="7927" width="48.140625" style="41" customWidth="1"/>
    <col min="7928" max="7928" width="16.85546875" style="41" customWidth="1"/>
    <col min="7929" max="7929" width="17.28515625" style="41" customWidth="1"/>
    <col min="7930" max="7930" width="17.140625" style="41" customWidth="1"/>
    <col min="7931" max="7931" width="17.7109375" style="41" customWidth="1"/>
    <col min="7932" max="7932" width="19.85546875" style="41" customWidth="1"/>
    <col min="7933" max="7933" width="18.140625" style="41" customWidth="1"/>
    <col min="7934" max="7934" width="18" style="41" customWidth="1"/>
    <col min="7935" max="7935" width="15" style="41" customWidth="1"/>
    <col min="7936" max="7936" width="15.140625" style="41" customWidth="1"/>
    <col min="7937" max="7937" width="14" style="41" customWidth="1"/>
    <col min="7938" max="7938" width="12.7109375" style="41" bestFit="1" customWidth="1"/>
    <col min="7939" max="7939" width="0" style="41" hidden="1" customWidth="1"/>
    <col min="7940" max="7940" width="14.5703125" style="41" bestFit="1" customWidth="1"/>
    <col min="7941" max="8182" width="11.42578125" style="41"/>
    <col min="8183" max="8183" width="48.140625" style="41" customWidth="1"/>
    <col min="8184" max="8184" width="16.85546875" style="41" customWidth="1"/>
    <col min="8185" max="8185" width="17.28515625" style="41" customWidth="1"/>
    <col min="8186" max="8186" width="17.140625" style="41" customWidth="1"/>
    <col min="8187" max="8187" width="17.7109375" style="41" customWidth="1"/>
    <col min="8188" max="8188" width="19.85546875" style="41" customWidth="1"/>
    <col min="8189" max="8189" width="18.140625" style="41" customWidth="1"/>
    <col min="8190" max="8190" width="18" style="41" customWidth="1"/>
    <col min="8191" max="8191" width="15" style="41" customWidth="1"/>
    <col min="8192" max="8192" width="15.140625" style="41" customWidth="1"/>
    <col min="8193" max="8193" width="14" style="41" customWidth="1"/>
    <col min="8194" max="8194" width="12.7109375" style="41" bestFit="1" customWidth="1"/>
    <col min="8195" max="8195" width="0" style="41" hidden="1" customWidth="1"/>
    <col min="8196" max="8196" width="14.5703125" style="41" bestFit="1" customWidth="1"/>
    <col min="8197" max="8438" width="11.42578125" style="41"/>
    <col min="8439" max="8439" width="48.140625" style="41" customWidth="1"/>
    <col min="8440" max="8440" width="16.85546875" style="41" customWidth="1"/>
    <col min="8441" max="8441" width="17.28515625" style="41" customWidth="1"/>
    <col min="8442" max="8442" width="17.140625" style="41" customWidth="1"/>
    <col min="8443" max="8443" width="17.7109375" style="41" customWidth="1"/>
    <col min="8444" max="8444" width="19.85546875" style="41" customWidth="1"/>
    <col min="8445" max="8445" width="18.140625" style="41" customWidth="1"/>
    <col min="8446" max="8446" width="18" style="41" customWidth="1"/>
    <col min="8447" max="8447" width="15" style="41" customWidth="1"/>
    <col min="8448" max="8448" width="15.140625" style="41" customWidth="1"/>
    <col min="8449" max="8449" width="14" style="41" customWidth="1"/>
    <col min="8450" max="8450" width="12.7109375" style="41" bestFit="1" customWidth="1"/>
    <col min="8451" max="8451" width="0" style="41" hidden="1" customWidth="1"/>
    <col min="8452" max="8452" width="14.5703125" style="41" bestFit="1" customWidth="1"/>
    <col min="8453" max="8694" width="11.42578125" style="41"/>
    <col min="8695" max="8695" width="48.140625" style="41" customWidth="1"/>
    <col min="8696" max="8696" width="16.85546875" style="41" customWidth="1"/>
    <col min="8697" max="8697" width="17.28515625" style="41" customWidth="1"/>
    <col min="8698" max="8698" width="17.140625" style="41" customWidth="1"/>
    <col min="8699" max="8699" width="17.7109375" style="41" customWidth="1"/>
    <col min="8700" max="8700" width="19.85546875" style="41" customWidth="1"/>
    <col min="8701" max="8701" width="18.140625" style="41" customWidth="1"/>
    <col min="8702" max="8702" width="18" style="41" customWidth="1"/>
    <col min="8703" max="8703" width="15" style="41" customWidth="1"/>
    <col min="8704" max="8704" width="15.140625" style="41" customWidth="1"/>
    <col min="8705" max="8705" width="14" style="41" customWidth="1"/>
    <col min="8706" max="8706" width="12.7109375" style="41" bestFit="1" customWidth="1"/>
    <col min="8707" max="8707" width="0" style="41" hidden="1" customWidth="1"/>
    <col min="8708" max="8708" width="14.5703125" style="41" bestFit="1" customWidth="1"/>
    <col min="8709" max="8950" width="11.42578125" style="41"/>
    <col min="8951" max="8951" width="48.140625" style="41" customWidth="1"/>
    <col min="8952" max="8952" width="16.85546875" style="41" customWidth="1"/>
    <col min="8953" max="8953" width="17.28515625" style="41" customWidth="1"/>
    <col min="8954" max="8954" width="17.140625" style="41" customWidth="1"/>
    <col min="8955" max="8955" width="17.7109375" style="41" customWidth="1"/>
    <col min="8956" max="8956" width="19.85546875" style="41" customWidth="1"/>
    <col min="8957" max="8957" width="18.140625" style="41" customWidth="1"/>
    <col min="8958" max="8958" width="18" style="41" customWidth="1"/>
    <col min="8959" max="8959" width="15" style="41" customWidth="1"/>
    <col min="8960" max="8960" width="15.140625" style="41" customWidth="1"/>
    <col min="8961" max="8961" width="14" style="41" customWidth="1"/>
    <col min="8962" max="8962" width="12.7109375" style="41" bestFit="1" customWidth="1"/>
    <col min="8963" max="8963" width="0" style="41" hidden="1" customWidth="1"/>
    <col min="8964" max="8964" width="14.5703125" style="41" bestFit="1" customWidth="1"/>
    <col min="8965" max="9206" width="11.42578125" style="41"/>
    <col min="9207" max="9207" width="48.140625" style="41" customWidth="1"/>
    <col min="9208" max="9208" width="16.85546875" style="41" customWidth="1"/>
    <col min="9209" max="9209" width="17.28515625" style="41" customWidth="1"/>
    <col min="9210" max="9210" width="17.140625" style="41" customWidth="1"/>
    <col min="9211" max="9211" width="17.7109375" style="41" customWidth="1"/>
    <col min="9212" max="9212" width="19.85546875" style="41" customWidth="1"/>
    <col min="9213" max="9213" width="18.140625" style="41" customWidth="1"/>
    <col min="9214" max="9214" width="18" style="41" customWidth="1"/>
    <col min="9215" max="9215" width="15" style="41" customWidth="1"/>
    <col min="9216" max="9216" width="15.140625" style="41" customWidth="1"/>
    <col min="9217" max="9217" width="14" style="41" customWidth="1"/>
    <col min="9218" max="9218" width="12.7109375" style="41" bestFit="1" customWidth="1"/>
    <col min="9219" max="9219" width="0" style="41" hidden="1" customWidth="1"/>
    <col min="9220" max="9220" width="14.5703125" style="41" bestFit="1" customWidth="1"/>
    <col min="9221" max="9462" width="11.42578125" style="41"/>
    <col min="9463" max="9463" width="48.140625" style="41" customWidth="1"/>
    <col min="9464" max="9464" width="16.85546875" style="41" customWidth="1"/>
    <col min="9465" max="9465" width="17.28515625" style="41" customWidth="1"/>
    <col min="9466" max="9466" width="17.140625" style="41" customWidth="1"/>
    <col min="9467" max="9467" width="17.7109375" style="41" customWidth="1"/>
    <col min="9468" max="9468" width="19.85546875" style="41" customWidth="1"/>
    <col min="9469" max="9469" width="18.140625" style="41" customWidth="1"/>
    <col min="9470" max="9470" width="18" style="41" customWidth="1"/>
    <col min="9471" max="9471" width="15" style="41" customWidth="1"/>
    <col min="9472" max="9472" width="15.140625" style="41" customWidth="1"/>
    <col min="9473" max="9473" width="14" style="41" customWidth="1"/>
    <col min="9474" max="9474" width="12.7109375" style="41" bestFit="1" customWidth="1"/>
    <col min="9475" max="9475" width="0" style="41" hidden="1" customWidth="1"/>
    <col min="9476" max="9476" width="14.5703125" style="41" bestFit="1" customWidth="1"/>
    <col min="9477" max="9718" width="11.42578125" style="41"/>
    <col min="9719" max="9719" width="48.140625" style="41" customWidth="1"/>
    <col min="9720" max="9720" width="16.85546875" style="41" customWidth="1"/>
    <col min="9721" max="9721" width="17.28515625" style="41" customWidth="1"/>
    <col min="9722" max="9722" width="17.140625" style="41" customWidth="1"/>
    <col min="9723" max="9723" width="17.7109375" style="41" customWidth="1"/>
    <col min="9724" max="9724" width="19.85546875" style="41" customWidth="1"/>
    <col min="9725" max="9725" width="18.140625" style="41" customWidth="1"/>
    <col min="9726" max="9726" width="18" style="41" customWidth="1"/>
    <col min="9727" max="9727" width="15" style="41" customWidth="1"/>
    <col min="9728" max="9728" width="15.140625" style="41" customWidth="1"/>
    <col min="9729" max="9729" width="14" style="41" customWidth="1"/>
    <col min="9730" max="9730" width="12.7109375" style="41" bestFit="1" customWidth="1"/>
    <col min="9731" max="9731" width="0" style="41" hidden="1" customWidth="1"/>
    <col min="9732" max="9732" width="14.5703125" style="41" bestFit="1" customWidth="1"/>
    <col min="9733" max="9974" width="11.42578125" style="41"/>
    <col min="9975" max="9975" width="48.140625" style="41" customWidth="1"/>
    <col min="9976" max="9976" width="16.85546875" style="41" customWidth="1"/>
    <col min="9977" max="9977" width="17.28515625" style="41" customWidth="1"/>
    <col min="9978" max="9978" width="17.140625" style="41" customWidth="1"/>
    <col min="9979" max="9979" width="17.7109375" style="41" customWidth="1"/>
    <col min="9980" max="9980" width="19.85546875" style="41" customWidth="1"/>
    <col min="9981" max="9981" width="18.140625" style="41" customWidth="1"/>
    <col min="9982" max="9982" width="18" style="41" customWidth="1"/>
    <col min="9983" max="9983" width="15" style="41" customWidth="1"/>
    <col min="9984" max="9984" width="15.140625" style="41" customWidth="1"/>
    <col min="9985" max="9985" width="14" style="41" customWidth="1"/>
    <col min="9986" max="9986" width="12.7109375" style="41" bestFit="1" customWidth="1"/>
    <col min="9987" max="9987" width="0" style="41" hidden="1" customWidth="1"/>
    <col min="9988" max="9988" width="14.5703125" style="41" bestFit="1" customWidth="1"/>
    <col min="9989" max="10230" width="11.42578125" style="41"/>
    <col min="10231" max="10231" width="48.140625" style="41" customWidth="1"/>
    <col min="10232" max="10232" width="16.85546875" style="41" customWidth="1"/>
    <col min="10233" max="10233" width="17.28515625" style="41" customWidth="1"/>
    <col min="10234" max="10234" width="17.140625" style="41" customWidth="1"/>
    <col min="10235" max="10235" width="17.7109375" style="41" customWidth="1"/>
    <col min="10236" max="10236" width="19.85546875" style="41" customWidth="1"/>
    <col min="10237" max="10237" width="18.140625" style="41" customWidth="1"/>
    <col min="10238" max="10238" width="18" style="41" customWidth="1"/>
    <col min="10239" max="10239" width="15" style="41" customWidth="1"/>
    <col min="10240" max="10240" width="15.140625" style="41" customWidth="1"/>
    <col min="10241" max="10241" width="14" style="41" customWidth="1"/>
    <col min="10242" max="10242" width="12.7109375" style="41" bestFit="1" customWidth="1"/>
    <col min="10243" max="10243" width="0" style="41" hidden="1" customWidth="1"/>
    <col min="10244" max="10244" width="14.5703125" style="41" bestFit="1" customWidth="1"/>
    <col min="10245" max="10486" width="11.42578125" style="41"/>
    <col min="10487" max="10487" width="48.140625" style="41" customWidth="1"/>
    <col min="10488" max="10488" width="16.85546875" style="41" customWidth="1"/>
    <col min="10489" max="10489" width="17.28515625" style="41" customWidth="1"/>
    <col min="10490" max="10490" width="17.140625" style="41" customWidth="1"/>
    <col min="10491" max="10491" width="17.7109375" style="41" customWidth="1"/>
    <col min="10492" max="10492" width="19.85546875" style="41" customWidth="1"/>
    <col min="10493" max="10493" width="18.140625" style="41" customWidth="1"/>
    <col min="10494" max="10494" width="18" style="41" customWidth="1"/>
    <col min="10495" max="10495" width="15" style="41" customWidth="1"/>
    <col min="10496" max="10496" width="15.140625" style="41" customWidth="1"/>
    <col min="10497" max="10497" width="14" style="41" customWidth="1"/>
    <col min="10498" max="10498" width="12.7109375" style="41" bestFit="1" customWidth="1"/>
    <col min="10499" max="10499" width="0" style="41" hidden="1" customWidth="1"/>
    <col min="10500" max="10500" width="14.5703125" style="41" bestFit="1" customWidth="1"/>
    <col min="10501" max="10742" width="11.42578125" style="41"/>
    <col min="10743" max="10743" width="48.140625" style="41" customWidth="1"/>
    <col min="10744" max="10744" width="16.85546875" style="41" customWidth="1"/>
    <col min="10745" max="10745" width="17.28515625" style="41" customWidth="1"/>
    <col min="10746" max="10746" width="17.140625" style="41" customWidth="1"/>
    <col min="10747" max="10747" width="17.7109375" style="41" customWidth="1"/>
    <col min="10748" max="10748" width="19.85546875" style="41" customWidth="1"/>
    <col min="10749" max="10749" width="18.140625" style="41" customWidth="1"/>
    <col min="10750" max="10750" width="18" style="41" customWidth="1"/>
    <col min="10751" max="10751" width="15" style="41" customWidth="1"/>
    <col min="10752" max="10752" width="15.140625" style="41" customWidth="1"/>
    <col min="10753" max="10753" width="14" style="41" customWidth="1"/>
    <col min="10754" max="10754" width="12.7109375" style="41" bestFit="1" customWidth="1"/>
    <col min="10755" max="10755" width="0" style="41" hidden="1" customWidth="1"/>
    <col min="10756" max="10756" width="14.5703125" style="41" bestFit="1" customWidth="1"/>
    <col min="10757" max="10998" width="11.42578125" style="41"/>
    <col min="10999" max="10999" width="48.140625" style="41" customWidth="1"/>
    <col min="11000" max="11000" width="16.85546875" style="41" customWidth="1"/>
    <col min="11001" max="11001" width="17.28515625" style="41" customWidth="1"/>
    <col min="11002" max="11002" width="17.140625" style="41" customWidth="1"/>
    <col min="11003" max="11003" width="17.7109375" style="41" customWidth="1"/>
    <col min="11004" max="11004" width="19.85546875" style="41" customWidth="1"/>
    <col min="11005" max="11005" width="18.140625" style="41" customWidth="1"/>
    <col min="11006" max="11006" width="18" style="41" customWidth="1"/>
    <col min="11007" max="11007" width="15" style="41" customWidth="1"/>
    <col min="11008" max="11008" width="15.140625" style="41" customWidth="1"/>
    <col min="11009" max="11009" width="14" style="41" customWidth="1"/>
    <col min="11010" max="11010" width="12.7109375" style="41" bestFit="1" customWidth="1"/>
    <col min="11011" max="11011" width="0" style="41" hidden="1" customWidth="1"/>
    <col min="11012" max="11012" width="14.5703125" style="41" bestFit="1" customWidth="1"/>
    <col min="11013" max="11254" width="11.42578125" style="41"/>
    <col min="11255" max="11255" width="48.140625" style="41" customWidth="1"/>
    <col min="11256" max="11256" width="16.85546875" style="41" customWidth="1"/>
    <col min="11257" max="11257" width="17.28515625" style="41" customWidth="1"/>
    <col min="11258" max="11258" width="17.140625" style="41" customWidth="1"/>
    <col min="11259" max="11259" width="17.7109375" style="41" customWidth="1"/>
    <col min="11260" max="11260" width="19.85546875" style="41" customWidth="1"/>
    <col min="11261" max="11261" width="18.140625" style="41" customWidth="1"/>
    <col min="11262" max="11262" width="18" style="41" customWidth="1"/>
    <col min="11263" max="11263" width="15" style="41" customWidth="1"/>
    <col min="11264" max="11264" width="15.140625" style="41" customWidth="1"/>
    <col min="11265" max="11265" width="14" style="41" customWidth="1"/>
    <col min="11266" max="11266" width="12.7109375" style="41" bestFit="1" customWidth="1"/>
    <col min="11267" max="11267" width="0" style="41" hidden="1" customWidth="1"/>
    <col min="11268" max="11268" width="14.5703125" style="41" bestFit="1" customWidth="1"/>
    <col min="11269" max="11510" width="11.42578125" style="41"/>
    <col min="11511" max="11511" width="48.140625" style="41" customWidth="1"/>
    <col min="11512" max="11512" width="16.85546875" style="41" customWidth="1"/>
    <col min="11513" max="11513" width="17.28515625" style="41" customWidth="1"/>
    <col min="11514" max="11514" width="17.140625" style="41" customWidth="1"/>
    <col min="11515" max="11515" width="17.7109375" style="41" customWidth="1"/>
    <col min="11516" max="11516" width="19.85546875" style="41" customWidth="1"/>
    <col min="11517" max="11517" width="18.140625" style="41" customWidth="1"/>
    <col min="11518" max="11518" width="18" style="41" customWidth="1"/>
    <col min="11519" max="11519" width="15" style="41" customWidth="1"/>
    <col min="11520" max="11520" width="15.140625" style="41" customWidth="1"/>
    <col min="11521" max="11521" width="14" style="41" customWidth="1"/>
    <col min="11522" max="11522" width="12.7109375" style="41" bestFit="1" customWidth="1"/>
    <col min="11523" max="11523" width="0" style="41" hidden="1" customWidth="1"/>
    <col min="11524" max="11524" width="14.5703125" style="41" bestFit="1" customWidth="1"/>
    <col min="11525" max="11766" width="11.42578125" style="41"/>
    <col min="11767" max="11767" width="48.140625" style="41" customWidth="1"/>
    <col min="11768" max="11768" width="16.85546875" style="41" customWidth="1"/>
    <col min="11769" max="11769" width="17.28515625" style="41" customWidth="1"/>
    <col min="11770" max="11770" width="17.140625" style="41" customWidth="1"/>
    <col min="11771" max="11771" width="17.7109375" style="41" customWidth="1"/>
    <col min="11772" max="11772" width="19.85546875" style="41" customWidth="1"/>
    <col min="11773" max="11773" width="18.140625" style="41" customWidth="1"/>
    <col min="11774" max="11774" width="18" style="41" customWidth="1"/>
    <col min="11775" max="11775" width="15" style="41" customWidth="1"/>
    <col min="11776" max="11776" width="15.140625" style="41" customWidth="1"/>
    <col min="11777" max="11777" width="14" style="41" customWidth="1"/>
    <col min="11778" max="11778" width="12.7109375" style="41" bestFit="1" customWidth="1"/>
    <col min="11779" max="11779" width="0" style="41" hidden="1" customWidth="1"/>
    <col min="11780" max="11780" width="14.5703125" style="41" bestFit="1" customWidth="1"/>
    <col min="11781" max="12022" width="11.42578125" style="41"/>
    <col min="12023" max="12023" width="48.140625" style="41" customWidth="1"/>
    <col min="12024" max="12024" width="16.85546875" style="41" customWidth="1"/>
    <col min="12025" max="12025" width="17.28515625" style="41" customWidth="1"/>
    <col min="12026" max="12026" width="17.140625" style="41" customWidth="1"/>
    <col min="12027" max="12027" width="17.7109375" style="41" customWidth="1"/>
    <col min="12028" max="12028" width="19.85546875" style="41" customWidth="1"/>
    <col min="12029" max="12029" width="18.140625" style="41" customWidth="1"/>
    <col min="12030" max="12030" width="18" style="41" customWidth="1"/>
    <col min="12031" max="12031" width="15" style="41" customWidth="1"/>
    <col min="12032" max="12032" width="15.140625" style="41" customWidth="1"/>
    <col min="12033" max="12033" width="14" style="41" customWidth="1"/>
    <col min="12034" max="12034" width="12.7109375" style="41" bestFit="1" customWidth="1"/>
    <col min="12035" max="12035" width="0" style="41" hidden="1" customWidth="1"/>
    <col min="12036" max="12036" width="14.5703125" style="41" bestFit="1" customWidth="1"/>
    <col min="12037" max="12278" width="11.42578125" style="41"/>
    <col min="12279" max="12279" width="48.140625" style="41" customWidth="1"/>
    <col min="12280" max="12280" width="16.85546875" style="41" customWidth="1"/>
    <col min="12281" max="12281" width="17.28515625" style="41" customWidth="1"/>
    <col min="12282" max="12282" width="17.140625" style="41" customWidth="1"/>
    <col min="12283" max="12283" width="17.7109375" style="41" customWidth="1"/>
    <col min="12284" max="12284" width="19.85546875" style="41" customWidth="1"/>
    <col min="12285" max="12285" width="18.140625" style="41" customWidth="1"/>
    <col min="12286" max="12286" width="18" style="41" customWidth="1"/>
    <col min="12287" max="12287" width="15" style="41" customWidth="1"/>
    <col min="12288" max="12288" width="15.140625" style="41" customWidth="1"/>
    <col min="12289" max="12289" width="14" style="41" customWidth="1"/>
    <col min="12290" max="12290" width="12.7109375" style="41" bestFit="1" customWidth="1"/>
    <col min="12291" max="12291" width="0" style="41" hidden="1" customWidth="1"/>
    <col min="12292" max="12292" width="14.5703125" style="41" bestFit="1" customWidth="1"/>
    <col min="12293" max="12534" width="11.42578125" style="41"/>
    <col min="12535" max="12535" width="48.140625" style="41" customWidth="1"/>
    <col min="12536" max="12536" width="16.85546875" style="41" customWidth="1"/>
    <col min="12537" max="12537" width="17.28515625" style="41" customWidth="1"/>
    <col min="12538" max="12538" width="17.140625" style="41" customWidth="1"/>
    <col min="12539" max="12539" width="17.7109375" style="41" customWidth="1"/>
    <col min="12540" max="12540" width="19.85546875" style="41" customWidth="1"/>
    <col min="12541" max="12541" width="18.140625" style="41" customWidth="1"/>
    <col min="12542" max="12542" width="18" style="41" customWidth="1"/>
    <col min="12543" max="12543" width="15" style="41" customWidth="1"/>
    <col min="12544" max="12544" width="15.140625" style="41" customWidth="1"/>
    <col min="12545" max="12545" width="14" style="41" customWidth="1"/>
    <col min="12546" max="12546" width="12.7109375" style="41" bestFit="1" customWidth="1"/>
    <col min="12547" max="12547" width="0" style="41" hidden="1" customWidth="1"/>
    <col min="12548" max="12548" width="14.5703125" style="41" bestFit="1" customWidth="1"/>
    <col min="12549" max="12790" width="11.42578125" style="41"/>
    <col min="12791" max="12791" width="48.140625" style="41" customWidth="1"/>
    <col min="12792" max="12792" width="16.85546875" style="41" customWidth="1"/>
    <col min="12793" max="12793" width="17.28515625" style="41" customWidth="1"/>
    <col min="12794" max="12794" width="17.140625" style="41" customWidth="1"/>
    <col min="12795" max="12795" width="17.7109375" style="41" customWidth="1"/>
    <col min="12796" max="12796" width="19.85546875" style="41" customWidth="1"/>
    <col min="12797" max="12797" width="18.140625" style="41" customWidth="1"/>
    <col min="12798" max="12798" width="18" style="41" customWidth="1"/>
    <col min="12799" max="12799" width="15" style="41" customWidth="1"/>
    <col min="12800" max="12800" width="15.140625" style="41" customWidth="1"/>
    <col min="12801" max="12801" width="14" style="41" customWidth="1"/>
    <col min="12802" max="12802" width="12.7109375" style="41" bestFit="1" customWidth="1"/>
    <col min="12803" max="12803" width="0" style="41" hidden="1" customWidth="1"/>
    <col min="12804" max="12804" width="14.5703125" style="41" bestFit="1" customWidth="1"/>
    <col min="12805" max="13046" width="11.42578125" style="41"/>
    <col min="13047" max="13047" width="48.140625" style="41" customWidth="1"/>
    <col min="13048" max="13048" width="16.85546875" style="41" customWidth="1"/>
    <col min="13049" max="13049" width="17.28515625" style="41" customWidth="1"/>
    <col min="13050" max="13050" width="17.140625" style="41" customWidth="1"/>
    <col min="13051" max="13051" width="17.7109375" style="41" customWidth="1"/>
    <col min="13052" max="13052" width="19.85546875" style="41" customWidth="1"/>
    <col min="13053" max="13053" width="18.140625" style="41" customWidth="1"/>
    <col min="13054" max="13054" width="18" style="41" customWidth="1"/>
    <col min="13055" max="13055" width="15" style="41" customWidth="1"/>
    <col min="13056" max="13056" width="15.140625" style="41" customWidth="1"/>
    <col min="13057" max="13057" width="14" style="41" customWidth="1"/>
    <col min="13058" max="13058" width="12.7109375" style="41" bestFit="1" customWidth="1"/>
    <col min="13059" max="13059" width="0" style="41" hidden="1" customWidth="1"/>
    <col min="13060" max="13060" width="14.5703125" style="41" bestFit="1" customWidth="1"/>
    <col min="13061" max="13302" width="11.42578125" style="41"/>
    <col min="13303" max="13303" width="48.140625" style="41" customWidth="1"/>
    <col min="13304" max="13304" width="16.85546875" style="41" customWidth="1"/>
    <col min="13305" max="13305" width="17.28515625" style="41" customWidth="1"/>
    <col min="13306" max="13306" width="17.140625" style="41" customWidth="1"/>
    <col min="13307" max="13307" width="17.7109375" style="41" customWidth="1"/>
    <col min="13308" max="13308" width="19.85546875" style="41" customWidth="1"/>
    <col min="13309" max="13309" width="18.140625" style="41" customWidth="1"/>
    <col min="13310" max="13310" width="18" style="41" customWidth="1"/>
    <col min="13311" max="13311" width="15" style="41" customWidth="1"/>
    <col min="13312" max="13312" width="15.140625" style="41" customWidth="1"/>
    <col min="13313" max="13313" width="14" style="41" customWidth="1"/>
    <col min="13314" max="13314" width="12.7109375" style="41" bestFit="1" customWidth="1"/>
    <col min="13315" max="13315" width="0" style="41" hidden="1" customWidth="1"/>
    <col min="13316" max="13316" width="14.5703125" style="41" bestFit="1" customWidth="1"/>
    <col min="13317" max="13558" width="11.42578125" style="41"/>
    <col min="13559" max="13559" width="48.140625" style="41" customWidth="1"/>
    <col min="13560" max="13560" width="16.85546875" style="41" customWidth="1"/>
    <col min="13561" max="13561" width="17.28515625" style="41" customWidth="1"/>
    <col min="13562" max="13562" width="17.140625" style="41" customWidth="1"/>
    <col min="13563" max="13563" width="17.7109375" style="41" customWidth="1"/>
    <col min="13564" max="13564" width="19.85546875" style="41" customWidth="1"/>
    <col min="13565" max="13565" width="18.140625" style="41" customWidth="1"/>
    <col min="13566" max="13566" width="18" style="41" customWidth="1"/>
    <col min="13567" max="13567" width="15" style="41" customWidth="1"/>
    <col min="13568" max="13568" width="15.140625" style="41" customWidth="1"/>
    <col min="13569" max="13569" width="14" style="41" customWidth="1"/>
    <col min="13570" max="13570" width="12.7109375" style="41" bestFit="1" customWidth="1"/>
    <col min="13571" max="13571" width="0" style="41" hidden="1" customWidth="1"/>
    <col min="13572" max="13572" width="14.5703125" style="41" bestFit="1" customWidth="1"/>
    <col min="13573" max="13814" width="11.42578125" style="41"/>
    <col min="13815" max="13815" width="48.140625" style="41" customWidth="1"/>
    <col min="13816" max="13816" width="16.85546875" style="41" customWidth="1"/>
    <col min="13817" max="13817" width="17.28515625" style="41" customWidth="1"/>
    <col min="13818" max="13818" width="17.140625" style="41" customWidth="1"/>
    <col min="13819" max="13819" width="17.7109375" style="41" customWidth="1"/>
    <col min="13820" max="13820" width="19.85546875" style="41" customWidth="1"/>
    <col min="13821" max="13821" width="18.140625" style="41" customWidth="1"/>
    <col min="13822" max="13822" width="18" style="41" customWidth="1"/>
    <col min="13823" max="13823" width="15" style="41" customWidth="1"/>
    <col min="13824" max="13824" width="15.140625" style="41" customWidth="1"/>
    <col min="13825" max="13825" width="14" style="41" customWidth="1"/>
    <col min="13826" max="13826" width="12.7109375" style="41" bestFit="1" customWidth="1"/>
    <col min="13827" max="13827" width="0" style="41" hidden="1" customWidth="1"/>
    <col min="13828" max="13828" width="14.5703125" style="41" bestFit="1" customWidth="1"/>
    <col min="13829" max="14070" width="11.42578125" style="41"/>
    <col min="14071" max="14071" width="48.140625" style="41" customWidth="1"/>
    <col min="14072" max="14072" width="16.85546875" style="41" customWidth="1"/>
    <col min="14073" max="14073" width="17.28515625" style="41" customWidth="1"/>
    <col min="14074" max="14074" width="17.140625" style="41" customWidth="1"/>
    <col min="14075" max="14075" width="17.7109375" style="41" customWidth="1"/>
    <col min="14076" max="14076" width="19.85546875" style="41" customWidth="1"/>
    <col min="14077" max="14077" width="18.140625" style="41" customWidth="1"/>
    <col min="14078" max="14078" width="18" style="41" customWidth="1"/>
    <col min="14079" max="14079" width="15" style="41" customWidth="1"/>
    <col min="14080" max="14080" width="15.140625" style="41" customWidth="1"/>
    <col min="14081" max="14081" width="14" style="41" customWidth="1"/>
    <col min="14082" max="14082" width="12.7109375" style="41" bestFit="1" customWidth="1"/>
    <col min="14083" max="14083" width="0" style="41" hidden="1" customWidth="1"/>
    <col min="14084" max="14084" width="14.5703125" style="41" bestFit="1" customWidth="1"/>
    <col min="14085" max="14326" width="11.42578125" style="41"/>
    <col min="14327" max="14327" width="48.140625" style="41" customWidth="1"/>
    <col min="14328" max="14328" width="16.85546875" style="41" customWidth="1"/>
    <col min="14329" max="14329" width="17.28515625" style="41" customWidth="1"/>
    <col min="14330" max="14330" width="17.140625" style="41" customWidth="1"/>
    <col min="14331" max="14331" width="17.7109375" style="41" customWidth="1"/>
    <col min="14332" max="14332" width="19.85546875" style="41" customWidth="1"/>
    <col min="14333" max="14333" width="18.140625" style="41" customWidth="1"/>
    <col min="14334" max="14334" width="18" style="41" customWidth="1"/>
    <col min="14335" max="14335" width="15" style="41" customWidth="1"/>
    <col min="14336" max="14336" width="15.140625" style="41" customWidth="1"/>
    <col min="14337" max="14337" width="14" style="41" customWidth="1"/>
    <col min="14338" max="14338" width="12.7109375" style="41" bestFit="1" customWidth="1"/>
    <col min="14339" max="14339" width="0" style="41" hidden="1" customWidth="1"/>
    <col min="14340" max="14340" width="14.5703125" style="41" bestFit="1" customWidth="1"/>
    <col min="14341" max="14582" width="11.42578125" style="41"/>
    <col min="14583" max="14583" width="48.140625" style="41" customWidth="1"/>
    <col min="14584" max="14584" width="16.85546875" style="41" customWidth="1"/>
    <col min="14585" max="14585" width="17.28515625" style="41" customWidth="1"/>
    <col min="14586" max="14586" width="17.140625" style="41" customWidth="1"/>
    <col min="14587" max="14587" width="17.7109375" style="41" customWidth="1"/>
    <col min="14588" max="14588" width="19.85546875" style="41" customWidth="1"/>
    <col min="14589" max="14589" width="18.140625" style="41" customWidth="1"/>
    <col min="14590" max="14590" width="18" style="41" customWidth="1"/>
    <col min="14591" max="14591" width="15" style="41" customWidth="1"/>
    <col min="14592" max="14592" width="15.140625" style="41" customWidth="1"/>
    <col min="14593" max="14593" width="14" style="41" customWidth="1"/>
    <col min="14594" max="14594" width="12.7109375" style="41" bestFit="1" customWidth="1"/>
    <col min="14595" max="14595" width="0" style="41" hidden="1" customWidth="1"/>
    <col min="14596" max="14596" width="14.5703125" style="41" bestFit="1" customWidth="1"/>
    <col min="14597" max="14838" width="11.42578125" style="41"/>
    <col min="14839" max="14839" width="48.140625" style="41" customWidth="1"/>
    <col min="14840" max="14840" width="16.85546875" style="41" customWidth="1"/>
    <col min="14841" max="14841" width="17.28515625" style="41" customWidth="1"/>
    <col min="14842" max="14842" width="17.140625" style="41" customWidth="1"/>
    <col min="14843" max="14843" width="17.7109375" style="41" customWidth="1"/>
    <col min="14844" max="14844" width="19.85546875" style="41" customWidth="1"/>
    <col min="14845" max="14845" width="18.140625" style="41" customWidth="1"/>
    <col min="14846" max="14846" width="18" style="41" customWidth="1"/>
    <col min="14847" max="14847" width="15" style="41" customWidth="1"/>
    <col min="14848" max="14848" width="15.140625" style="41" customWidth="1"/>
    <col min="14849" max="14849" width="14" style="41" customWidth="1"/>
    <col min="14850" max="14850" width="12.7109375" style="41" bestFit="1" customWidth="1"/>
    <col min="14851" max="14851" width="0" style="41" hidden="1" customWidth="1"/>
    <col min="14852" max="14852" width="14.5703125" style="41" bestFit="1" customWidth="1"/>
    <col min="14853" max="15094" width="11.42578125" style="41"/>
    <col min="15095" max="15095" width="48.140625" style="41" customWidth="1"/>
    <col min="15096" max="15096" width="16.85546875" style="41" customWidth="1"/>
    <col min="15097" max="15097" width="17.28515625" style="41" customWidth="1"/>
    <col min="15098" max="15098" width="17.140625" style="41" customWidth="1"/>
    <col min="15099" max="15099" width="17.7109375" style="41" customWidth="1"/>
    <col min="15100" max="15100" width="19.85546875" style="41" customWidth="1"/>
    <col min="15101" max="15101" width="18.140625" style="41" customWidth="1"/>
    <col min="15102" max="15102" width="18" style="41" customWidth="1"/>
    <col min="15103" max="15103" width="15" style="41" customWidth="1"/>
    <col min="15104" max="15104" width="15.140625" style="41" customWidth="1"/>
    <col min="15105" max="15105" width="14" style="41" customWidth="1"/>
    <col min="15106" max="15106" width="12.7109375" style="41" bestFit="1" customWidth="1"/>
    <col min="15107" max="15107" width="0" style="41" hidden="1" customWidth="1"/>
    <col min="15108" max="15108" width="14.5703125" style="41" bestFit="1" customWidth="1"/>
    <col min="15109" max="15350" width="11.42578125" style="41"/>
    <col min="15351" max="15351" width="48.140625" style="41" customWidth="1"/>
    <col min="15352" max="15352" width="16.85546875" style="41" customWidth="1"/>
    <col min="15353" max="15353" width="17.28515625" style="41" customWidth="1"/>
    <col min="15354" max="15354" width="17.140625" style="41" customWidth="1"/>
    <col min="15355" max="15355" width="17.7109375" style="41" customWidth="1"/>
    <col min="15356" max="15356" width="19.85546875" style="41" customWidth="1"/>
    <col min="15357" max="15357" width="18.140625" style="41" customWidth="1"/>
    <col min="15358" max="15358" width="18" style="41" customWidth="1"/>
    <col min="15359" max="15359" width="15" style="41" customWidth="1"/>
    <col min="15360" max="15360" width="15.140625" style="41" customWidth="1"/>
    <col min="15361" max="15361" width="14" style="41" customWidth="1"/>
    <col min="15362" max="15362" width="12.7109375" style="41" bestFit="1" customWidth="1"/>
    <col min="15363" max="15363" width="0" style="41" hidden="1" customWidth="1"/>
    <col min="15364" max="15364" width="14.5703125" style="41" bestFit="1" customWidth="1"/>
    <col min="15365" max="15606" width="11.42578125" style="41"/>
    <col min="15607" max="15607" width="48.140625" style="41" customWidth="1"/>
    <col min="15608" max="15608" width="16.85546875" style="41" customWidth="1"/>
    <col min="15609" max="15609" width="17.28515625" style="41" customWidth="1"/>
    <col min="15610" max="15610" width="17.140625" style="41" customWidth="1"/>
    <col min="15611" max="15611" width="17.7109375" style="41" customWidth="1"/>
    <col min="15612" max="15612" width="19.85546875" style="41" customWidth="1"/>
    <col min="15613" max="15613" width="18.140625" style="41" customWidth="1"/>
    <col min="15614" max="15614" width="18" style="41" customWidth="1"/>
    <col min="15615" max="15615" width="15" style="41" customWidth="1"/>
    <col min="15616" max="15616" width="15.140625" style="41" customWidth="1"/>
    <col min="15617" max="15617" width="14" style="41" customWidth="1"/>
    <col min="15618" max="15618" width="12.7109375" style="41" bestFit="1" customWidth="1"/>
    <col min="15619" max="15619" width="0" style="41" hidden="1" customWidth="1"/>
    <col min="15620" max="15620" width="14.5703125" style="41" bestFit="1" customWidth="1"/>
    <col min="15621" max="15862" width="11.42578125" style="41"/>
    <col min="15863" max="15863" width="48.140625" style="41" customWidth="1"/>
    <col min="15864" max="15864" width="16.85546875" style="41" customWidth="1"/>
    <col min="15865" max="15865" width="17.28515625" style="41" customWidth="1"/>
    <col min="15866" max="15866" width="17.140625" style="41" customWidth="1"/>
    <col min="15867" max="15867" width="17.7109375" style="41" customWidth="1"/>
    <col min="15868" max="15868" width="19.85546875" style="41" customWidth="1"/>
    <col min="15869" max="15869" width="18.140625" style="41" customWidth="1"/>
    <col min="15870" max="15870" width="18" style="41" customWidth="1"/>
    <col min="15871" max="15871" width="15" style="41" customWidth="1"/>
    <col min="15872" max="15872" width="15.140625" style="41" customWidth="1"/>
    <col min="15873" max="15873" width="14" style="41" customWidth="1"/>
    <col min="15874" max="15874" width="12.7109375" style="41" bestFit="1" customWidth="1"/>
    <col min="15875" max="15875" width="0" style="41" hidden="1" customWidth="1"/>
    <col min="15876" max="15876" width="14.5703125" style="41" bestFit="1" customWidth="1"/>
    <col min="15877" max="16118" width="11.42578125" style="41"/>
    <col min="16119" max="16119" width="48.140625" style="41" customWidth="1"/>
    <col min="16120" max="16120" width="16.85546875" style="41" customWidth="1"/>
    <col min="16121" max="16121" width="17.28515625" style="41" customWidth="1"/>
    <col min="16122" max="16122" width="17.140625" style="41" customWidth="1"/>
    <col min="16123" max="16123" width="17.7109375" style="41" customWidth="1"/>
    <col min="16124" max="16124" width="19.85546875" style="41" customWidth="1"/>
    <col min="16125" max="16125" width="18.140625" style="41" customWidth="1"/>
    <col min="16126" max="16126" width="18" style="41" customWidth="1"/>
    <col min="16127" max="16127" width="15" style="41" customWidth="1"/>
    <col min="16128" max="16128" width="15.140625" style="41" customWidth="1"/>
    <col min="16129" max="16129" width="14" style="41" customWidth="1"/>
    <col min="16130" max="16130" width="12.7109375" style="41" bestFit="1" customWidth="1"/>
    <col min="16131" max="16131" width="0" style="41" hidden="1" customWidth="1"/>
    <col min="16132" max="16132" width="14.5703125" style="41" bestFit="1" customWidth="1"/>
    <col min="16133" max="16384" width="11.42578125" style="41"/>
  </cols>
  <sheetData>
    <row r="1" spans="1:5" s="68" customFormat="1" ht="15.75" x14ac:dyDescent="0.25">
      <c r="A1" s="84" t="s">
        <v>119</v>
      </c>
      <c r="B1" s="84"/>
      <c r="D1" s="69"/>
    </row>
    <row r="2" spans="1:5" s="68" customFormat="1" ht="15.75" x14ac:dyDescent="0.25">
      <c r="A2" s="84" t="s">
        <v>122</v>
      </c>
      <c r="B2" s="84"/>
      <c r="D2" s="69"/>
    </row>
    <row r="3" spans="1:5" s="68" customFormat="1" ht="15.75" x14ac:dyDescent="0.25">
      <c r="A3" s="84" t="s">
        <v>161</v>
      </c>
      <c r="B3" s="84"/>
      <c r="D3" s="69"/>
    </row>
    <row r="4" spans="1:5" s="68" customFormat="1" ht="15.75" x14ac:dyDescent="0.25">
      <c r="A4" s="84" t="s">
        <v>125</v>
      </c>
      <c r="B4" s="84"/>
      <c r="D4" s="69"/>
    </row>
    <row r="5" spans="1:5" ht="15.75" x14ac:dyDescent="0.25">
      <c r="A5" s="3"/>
      <c r="B5" s="3"/>
    </row>
    <row r="6" spans="1:5" ht="15.75" x14ac:dyDescent="0.25">
      <c r="A6" s="67" t="s">
        <v>126</v>
      </c>
      <c r="B6" s="44" t="s">
        <v>127</v>
      </c>
    </row>
    <row r="7" spans="1:5" ht="15.75" x14ac:dyDescent="0.25">
      <c r="A7" s="3"/>
      <c r="B7" s="46"/>
    </row>
    <row r="8" spans="1:5" s="68" customFormat="1" ht="15.75" x14ac:dyDescent="0.25">
      <c r="A8" s="70" t="s">
        <v>119</v>
      </c>
      <c r="B8" s="71">
        <v>327000000</v>
      </c>
      <c r="D8" s="69"/>
    </row>
    <row r="9" spans="1:5" ht="15.75" x14ac:dyDescent="0.25">
      <c r="A9" s="48"/>
      <c r="B9" s="51"/>
    </row>
    <row r="10" spans="1:5" s="68" customFormat="1" ht="15.75" x14ac:dyDescent="0.25">
      <c r="A10" s="72" t="s">
        <v>156</v>
      </c>
      <c r="B10" s="71">
        <f t="shared" ref="B10" si="0">SUM(B8:B9)</f>
        <v>327000000</v>
      </c>
      <c r="D10" s="69"/>
    </row>
    <row r="11" spans="1:5" ht="15.75" x14ac:dyDescent="0.25">
      <c r="A11" s="65"/>
      <c r="B11" s="65"/>
      <c r="E11" s="66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abSelected="1" workbookViewId="0">
      <selection sqref="A1:B12"/>
    </sheetView>
  </sheetViews>
  <sheetFormatPr baseColWidth="10" defaultRowHeight="15" x14ac:dyDescent="0.25"/>
  <cols>
    <col min="1" max="1" width="40" style="41" customWidth="1"/>
    <col min="2" max="2" width="24.7109375" style="41" customWidth="1"/>
    <col min="3" max="3" width="16.85546875" style="41" customWidth="1"/>
    <col min="4" max="4" width="16.85546875" style="42" customWidth="1"/>
    <col min="5" max="246" width="11.42578125" style="41"/>
    <col min="247" max="247" width="48.140625" style="41" customWidth="1"/>
    <col min="248" max="248" width="16.85546875" style="41" customWidth="1"/>
    <col min="249" max="249" width="17.28515625" style="41" customWidth="1"/>
    <col min="250" max="250" width="17.140625" style="41" customWidth="1"/>
    <col min="251" max="251" width="17.7109375" style="41" customWidth="1"/>
    <col min="252" max="252" width="19.85546875" style="41" customWidth="1"/>
    <col min="253" max="253" width="18.140625" style="41" customWidth="1"/>
    <col min="254" max="254" width="18" style="41" customWidth="1"/>
    <col min="255" max="255" width="15" style="41" customWidth="1"/>
    <col min="256" max="256" width="15.140625" style="41" customWidth="1"/>
    <col min="257" max="257" width="14" style="41" customWidth="1"/>
    <col min="258" max="258" width="12.7109375" style="41" bestFit="1" customWidth="1"/>
    <col min="259" max="259" width="0" style="41" hidden="1" customWidth="1"/>
    <col min="260" max="260" width="14.5703125" style="41" bestFit="1" customWidth="1"/>
    <col min="261" max="502" width="11.42578125" style="41"/>
    <col min="503" max="503" width="48.140625" style="41" customWidth="1"/>
    <col min="504" max="504" width="16.85546875" style="41" customWidth="1"/>
    <col min="505" max="505" width="17.28515625" style="41" customWidth="1"/>
    <col min="506" max="506" width="17.140625" style="41" customWidth="1"/>
    <col min="507" max="507" width="17.7109375" style="41" customWidth="1"/>
    <col min="508" max="508" width="19.85546875" style="41" customWidth="1"/>
    <col min="509" max="509" width="18.140625" style="41" customWidth="1"/>
    <col min="510" max="510" width="18" style="41" customWidth="1"/>
    <col min="511" max="511" width="15" style="41" customWidth="1"/>
    <col min="512" max="512" width="15.140625" style="41" customWidth="1"/>
    <col min="513" max="513" width="14" style="41" customWidth="1"/>
    <col min="514" max="514" width="12.7109375" style="41" bestFit="1" customWidth="1"/>
    <col min="515" max="515" width="0" style="41" hidden="1" customWidth="1"/>
    <col min="516" max="516" width="14.5703125" style="41" bestFit="1" customWidth="1"/>
    <col min="517" max="758" width="11.42578125" style="41"/>
    <col min="759" max="759" width="48.140625" style="41" customWidth="1"/>
    <col min="760" max="760" width="16.85546875" style="41" customWidth="1"/>
    <col min="761" max="761" width="17.28515625" style="41" customWidth="1"/>
    <col min="762" max="762" width="17.140625" style="41" customWidth="1"/>
    <col min="763" max="763" width="17.7109375" style="41" customWidth="1"/>
    <col min="764" max="764" width="19.85546875" style="41" customWidth="1"/>
    <col min="765" max="765" width="18.140625" style="41" customWidth="1"/>
    <col min="766" max="766" width="18" style="41" customWidth="1"/>
    <col min="767" max="767" width="15" style="41" customWidth="1"/>
    <col min="768" max="768" width="15.140625" style="41" customWidth="1"/>
    <col min="769" max="769" width="14" style="41" customWidth="1"/>
    <col min="770" max="770" width="12.7109375" style="41" bestFit="1" customWidth="1"/>
    <col min="771" max="771" width="0" style="41" hidden="1" customWidth="1"/>
    <col min="772" max="772" width="14.5703125" style="41" bestFit="1" customWidth="1"/>
    <col min="773" max="1014" width="11.42578125" style="41"/>
    <col min="1015" max="1015" width="48.140625" style="41" customWidth="1"/>
    <col min="1016" max="1016" width="16.85546875" style="41" customWidth="1"/>
    <col min="1017" max="1017" width="17.28515625" style="41" customWidth="1"/>
    <col min="1018" max="1018" width="17.140625" style="41" customWidth="1"/>
    <col min="1019" max="1019" width="17.7109375" style="41" customWidth="1"/>
    <col min="1020" max="1020" width="19.85546875" style="41" customWidth="1"/>
    <col min="1021" max="1021" width="18.140625" style="41" customWidth="1"/>
    <col min="1022" max="1022" width="18" style="41" customWidth="1"/>
    <col min="1023" max="1023" width="15" style="41" customWidth="1"/>
    <col min="1024" max="1024" width="15.140625" style="41" customWidth="1"/>
    <col min="1025" max="1025" width="14" style="41" customWidth="1"/>
    <col min="1026" max="1026" width="12.7109375" style="41" bestFit="1" customWidth="1"/>
    <col min="1027" max="1027" width="0" style="41" hidden="1" customWidth="1"/>
    <col min="1028" max="1028" width="14.5703125" style="41" bestFit="1" customWidth="1"/>
    <col min="1029" max="1270" width="11.42578125" style="41"/>
    <col min="1271" max="1271" width="48.140625" style="41" customWidth="1"/>
    <col min="1272" max="1272" width="16.85546875" style="41" customWidth="1"/>
    <col min="1273" max="1273" width="17.28515625" style="41" customWidth="1"/>
    <col min="1274" max="1274" width="17.140625" style="41" customWidth="1"/>
    <col min="1275" max="1275" width="17.7109375" style="41" customWidth="1"/>
    <col min="1276" max="1276" width="19.85546875" style="41" customWidth="1"/>
    <col min="1277" max="1277" width="18.140625" style="41" customWidth="1"/>
    <col min="1278" max="1278" width="18" style="41" customWidth="1"/>
    <col min="1279" max="1279" width="15" style="41" customWidth="1"/>
    <col min="1280" max="1280" width="15.140625" style="41" customWidth="1"/>
    <col min="1281" max="1281" width="14" style="41" customWidth="1"/>
    <col min="1282" max="1282" width="12.7109375" style="41" bestFit="1" customWidth="1"/>
    <col min="1283" max="1283" width="0" style="41" hidden="1" customWidth="1"/>
    <col min="1284" max="1284" width="14.5703125" style="41" bestFit="1" customWidth="1"/>
    <col min="1285" max="1526" width="11.42578125" style="41"/>
    <col min="1527" max="1527" width="48.140625" style="41" customWidth="1"/>
    <col min="1528" max="1528" width="16.85546875" style="41" customWidth="1"/>
    <col min="1529" max="1529" width="17.28515625" style="41" customWidth="1"/>
    <col min="1530" max="1530" width="17.140625" style="41" customWidth="1"/>
    <col min="1531" max="1531" width="17.7109375" style="41" customWidth="1"/>
    <col min="1532" max="1532" width="19.85546875" style="41" customWidth="1"/>
    <col min="1533" max="1533" width="18.140625" style="41" customWidth="1"/>
    <col min="1534" max="1534" width="18" style="41" customWidth="1"/>
    <col min="1535" max="1535" width="15" style="41" customWidth="1"/>
    <col min="1536" max="1536" width="15.140625" style="41" customWidth="1"/>
    <col min="1537" max="1537" width="14" style="41" customWidth="1"/>
    <col min="1538" max="1538" width="12.7109375" style="41" bestFit="1" customWidth="1"/>
    <col min="1539" max="1539" width="0" style="41" hidden="1" customWidth="1"/>
    <col min="1540" max="1540" width="14.5703125" style="41" bestFit="1" customWidth="1"/>
    <col min="1541" max="1782" width="11.42578125" style="41"/>
    <col min="1783" max="1783" width="48.140625" style="41" customWidth="1"/>
    <col min="1784" max="1784" width="16.85546875" style="41" customWidth="1"/>
    <col min="1785" max="1785" width="17.28515625" style="41" customWidth="1"/>
    <col min="1786" max="1786" width="17.140625" style="41" customWidth="1"/>
    <col min="1787" max="1787" width="17.7109375" style="41" customWidth="1"/>
    <col min="1788" max="1788" width="19.85546875" style="41" customWidth="1"/>
    <col min="1789" max="1789" width="18.140625" style="41" customWidth="1"/>
    <col min="1790" max="1790" width="18" style="41" customWidth="1"/>
    <col min="1791" max="1791" width="15" style="41" customWidth="1"/>
    <col min="1792" max="1792" width="15.140625" style="41" customWidth="1"/>
    <col min="1793" max="1793" width="14" style="41" customWidth="1"/>
    <col min="1794" max="1794" width="12.7109375" style="41" bestFit="1" customWidth="1"/>
    <col min="1795" max="1795" width="0" style="41" hidden="1" customWidth="1"/>
    <col min="1796" max="1796" width="14.5703125" style="41" bestFit="1" customWidth="1"/>
    <col min="1797" max="2038" width="11.42578125" style="41"/>
    <col min="2039" max="2039" width="48.140625" style="41" customWidth="1"/>
    <col min="2040" max="2040" width="16.85546875" style="41" customWidth="1"/>
    <col min="2041" max="2041" width="17.28515625" style="41" customWidth="1"/>
    <col min="2042" max="2042" width="17.140625" style="41" customWidth="1"/>
    <col min="2043" max="2043" width="17.7109375" style="41" customWidth="1"/>
    <col min="2044" max="2044" width="19.85546875" style="41" customWidth="1"/>
    <col min="2045" max="2045" width="18.140625" style="41" customWidth="1"/>
    <col min="2046" max="2046" width="18" style="41" customWidth="1"/>
    <col min="2047" max="2047" width="15" style="41" customWidth="1"/>
    <col min="2048" max="2048" width="15.140625" style="41" customWidth="1"/>
    <col min="2049" max="2049" width="14" style="41" customWidth="1"/>
    <col min="2050" max="2050" width="12.7109375" style="41" bestFit="1" customWidth="1"/>
    <col min="2051" max="2051" width="0" style="41" hidden="1" customWidth="1"/>
    <col min="2052" max="2052" width="14.5703125" style="41" bestFit="1" customWidth="1"/>
    <col min="2053" max="2294" width="11.42578125" style="41"/>
    <col min="2295" max="2295" width="48.140625" style="41" customWidth="1"/>
    <col min="2296" max="2296" width="16.85546875" style="41" customWidth="1"/>
    <col min="2297" max="2297" width="17.28515625" style="41" customWidth="1"/>
    <col min="2298" max="2298" width="17.140625" style="41" customWidth="1"/>
    <col min="2299" max="2299" width="17.7109375" style="41" customWidth="1"/>
    <col min="2300" max="2300" width="19.85546875" style="41" customWidth="1"/>
    <col min="2301" max="2301" width="18.140625" style="41" customWidth="1"/>
    <col min="2302" max="2302" width="18" style="41" customWidth="1"/>
    <col min="2303" max="2303" width="15" style="41" customWidth="1"/>
    <col min="2304" max="2304" width="15.140625" style="41" customWidth="1"/>
    <col min="2305" max="2305" width="14" style="41" customWidth="1"/>
    <col min="2306" max="2306" width="12.7109375" style="41" bestFit="1" customWidth="1"/>
    <col min="2307" max="2307" width="0" style="41" hidden="1" customWidth="1"/>
    <col min="2308" max="2308" width="14.5703125" style="41" bestFit="1" customWidth="1"/>
    <col min="2309" max="2550" width="11.42578125" style="41"/>
    <col min="2551" max="2551" width="48.140625" style="41" customWidth="1"/>
    <col min="2552" max="2552" width="16.85546875" style="41" customWidth="1"/>
    <col min="2553" max="2553" width="17.28515625" style="41" customWidth="1"/>
    <col min="2554" max="2554" width="17.140625" style="41" customWidth="1"/>
    <col min="2555" max="2555" width="17.7109375" style="41" customWidth="1"/>
    <col min="2556" max="2556" width="19.85546875" style="41" customWidth="1"/>
    <col min="2557" max="2557" width="18.140625" style="41" customWidth="1"/>
    <col min="2558" max="2558" width="18" style="41" customWidth="1"/>
    <col min="2559" max="2559" width="15" style="41" customWidth="1"/>
    <col min="2560" max="2560" width="15.140625" style="41" customWidth="1"/>
    <col min="2561" max="2561" width="14" style="41" customWidth="1"/>
    <col min="2562" max="2562" width="12.7109375" style="41" bestFit="1" customWidth="1"/>
    <col min="2563" max="2563" width="0" style="41" hidden="1" customWidth="1"/>
    <col min="2564" max="2564" width="14.5703125" style="41" bestFit="1" customWidth="1"/>
    <col min="2565" max="2806" width="11.42578125" style="41"/>
    <col min="2807" max="2807" width="48.140625" style="41" customWidth="1"/>
    <col min="2808" max="2808" width="16.85546875" style="41" customWidth="1"/>
    <col min="2809" max="2809" width="17.28515625" style="41" customWidth="1"/>
    <col min="2810" max="2810" width="17.140625" style="41" customWidth="1"/>
    <col min="2811" max="2811" width="17.7109375" style="41" customWidth="1"/>
    <col min="2812" max="2812" width="19.85546875" style="41" customWidth="1"/>
    <col min="2813" max="2813" width="18.140625" style="41" customWidth="1"/>
    <col min="2814" max="2814" width="18" style="41" customWidth="1"/>
    <col min="2815" max="2815" width="15" style="41" customWidth="1"/>
    <col min="2816" max="2816" width="15.140625" style="41" customWidth="1"/>
    <col min="2817" max="2817" width="14" style="41" customWidth="1"/>
    <col min="2818" max="2818" width="12.7109375" style="41" bestFit="1" customWidth="1"/>
    <col min="2819" max="2819" width="0" style="41" hidden="1" customWidth="1"/>
    <col min="2820" max="2820" width="14.5703125" style="41" bestFit="1" customWidth="1"/>
    <col min="2821" max="3062" width="11.42578125" style="41"/>
    <col min="3063" max="3063" width="48.140625" style="41" customWidth="1"/>
    <col min="3064" max="3064" width="16.85546875" style="41" customWidth="1"/>
    <col min="3065" max="3065" width="17.28515625" style="41" customWidth="1"/>
    <col min="3066" max="3066" width="17.140625" style="41" customWidth="1"/>
    <col min="3067" max="3067" width="17.7109375" style="41" customWidth="1"/>
    <col min="3068" max="3068" width="19.85546875" style="41" customWidth="1"/>
    <col min="3069" max="3069" width="18.140625" style="41" customWidth="1"/>
    <col min="3070" max="3070" width="18" style="41" customWidth="1"/>
    <col min="3071" max="3071" width="15" style="41" customWidth="1"/>
    <col min="3072" max="3072" width="15.140625" style="41" customWidth="1"/>
    <col min="3073" max="3073" width="14" style="41" customWidth="1"/>
    <col min="3074" max="3074" width="12.7109375" style="41" bestFit="1" customWidth="1"/>
    <col min="3075" max="3075" width="0" style="41" hidden="1" customWidth="1"/>
    <col min="3076" max="3076" width="14.5703125" style="41" bestFit="1" customWidth="1"/>
    <col min="3077" max="3318" width="11.42578125" style="41"/>
    <col min="3319" max="3319" width="48.140625" style="41" customWidth="1"/>
    <col min="3320" max="3320" width="16.85546875" style="41" customWidth="1"/>
    <col min="3321" max="3321" width="17.28515625" style="41" customWidth="1"/>
    <col min="3322" max="3322" width="17.140625" style="41" customWidth="1"/>
    <col min="3323" max="3323" width="17.7109375" style="41" customWidth="1"/>
    <col min="3324" max="3324" width="19.85546875" style="41" customWidth="1"/>
    <col min="3325" max="3325" width="18.140625" style="41" customWidth="1"/>
    <col min="3326" max="3326" width="18" style="41" customWidth="1"/>
    <col min="3327" max="3327" width="15" style="41" customWidth="1"/>
    <col min="3328" max="3328" width="15.140625" style="41" customWidth="1"/>
    <col min="3329" max="3329" width="14" style="41" customWidth="1"/>
    <col min="3330" max="3330" width="12.7109375" style="41" bestFit="1" customWidth="1"/>
    <col min="3331" max="3331" width="0" style="41" hidden="1" customWidth="1"/>
    <col min="3332" max="3332" width="14.5703125" style="41" bestFit="1" customWidth="1"/>
    <col min="3333" max="3574" width="11.42578125" style="41"/>
    <col min="3575" max="3575" width="48.140625" style="41" customWidth="1"/>
    <col min="3576" max="3576" width="16.85546875" style="41" customWidth="1"/>
    <col min="3577" max="3577" width="17.28515625" style="41" customWidth="1"/>
    <col min="3578" max="3578" width="17.140625" style="41" customWidth="1"/>
    <col min="3579" max="3579" width="17.7109375" style="41" customWidth="1"/>
    <col min="3580" max="3580" width="19.85546875" style="41" customWidth="1"/>
    <col min="3581" max="3581" width="18.140625" style="41" customWidth="1"/>
    <col min="3582" max="3582" width="18" style="41" customWidth="1"/>
    <col min="3583" max="3583" width="15" style="41" customWidth="1"/>
    <col min="3584" max="3584" width="15.140625" style="41" customWidth="1"/>
    <col min="3585" max="3585" width="14" style="41" customWidth="1"/>
    <col min="3586" max="3586" width="12.7109375" style="41" bestFit="1" customWidth="1"/>
    <col min="3587" max="3587" width="0" style="41" hidden="1" customWidth="1"/>
    <col min="3588" max="3588" width="14.5703125" style="41" bestFit="1" customWidth="1"/>
    <col min="3589" max="3830" width="11.42578125" style="41"/>
    <col min="3831" max="3831" width="48.140625" style="41" customWidth="1"/>
    <col min="3832" max="3832" width="16.85546875" style="41" customWidth="1"/>
    <col min="3833" max="3833" width="17.28515625" style="41" customWidth="1"/>
    <col min="3834" max="3834" width="17.140625" style="41" customWidth="1"/>
    <col min="3835" max="3835" width="17.7109375" style="41" customWidth="1"/>
    <col min="3836" max="3836" width="19.85546875" style="41" customWidth="1"/>
    <col min="3837" max="3837" width="18.140625" style="41" customWidth="1"/>
    <col min="3838" max="3838" width="18" style="41" customWidth="1"/>
    <col min="3839" max="3839" width="15" style="41" customWidth="1"/>
    <col min="3840" max="3840" width="15.140625" style="41" customWidth="1"/>
    <col min="3841" max="3841" width="14" style="41" customWidth="1"/>
    <col min="3842" max="3842" width="12.7109375" style="41" bestFit="1" customWidth="1"/>
    <col min="3843" max="3843" width="0" style="41" hidden="1" customWidth="1"/>
    <col min="3844" max="3844" width="14.5703125" style="41" bestFit="1" customWidth="1"/>
    <col min="3845" max="4086" width="11.42578125" style="41"/>
    <col min="4087" max="4087" width="48.140625" style="41" customWidth="1"/>
    <col min="4088" max="4088" width="16.85546875" style="41" customWidth="1"/>
    <col min="4089" max="4089" width="17.28515625" style="41" customWidth="1"/>
    <col min="4090" max="4090" width="17.140625" style="41" customWidth="1"/>
    <col min="4091" max="4091" width="17.7109375" style="41" customWidth="1"/>
    <col min="4092" max="4092" width="19.85546875" style="41" customWidth="1"/>
    <col min="4093" max="4093" width="18.140625" style="41" customWidth="1"/>
    <col min="4094" max="4094" width="18" style="41" customWidth="1"/>
    <col min="4095" max="4095" width="15" style="41" customWidth="1"/>
    <col min="4096" max="4096" width="15.140625" style="41" customWidth="1"/>
    <col min="4097" max="4097" width="14" style="41" customWidth="1"/>
    <col min="4098" max="4098" width="12.7109375" style="41" bestFit="1" customWidth="1"/>
    <col min="4099" max="4099" width="0" style="41" hidden="1" customWidth="1"/>
    <col min="4100" max="4100" width="14.5703125" style="41" bestFit="1" customWidth="1"/>
    <col min="4101" max="4342" width="11.42578125" style="41"/>
    <col min="4343" max="4343" width="48.140625" style="41" customWidth="1"/>
    <col min="4344" max="4344" width="16.85546875" style="41" customWidth="1"/>
    <col min="4345" max="4345" width="17.28515625" style="41" customWidth="1"/>
    <col min="4346" max="4346" width="17.140625" style="41" customWidth="1"/>
    <col min="4347" max="4347" width="17.7109375" style="41" customWidth="1"/>
    <col min="4348" max="4348" width="19.85546875" style="41" customWidth="1"/>
    <col min="4349" max="4349" width="18.140625" style="41" customWidth="1"/>
    <col min="4350" max="4350" width="18" style="41" customWidth="1"/>
    <col min="4351" max="4351" width="15" style="41" customWidth="1"/>
    <col min="4352" max="4352" width="15.140625" style="41" customWidth="1"/>
    <col min="4353" max="4353" width="14" style="41" customWidth="1"/>
    <col min="4354" max="4354" width="12.7109375" style="41" bestFit="1" customWidth="1"/>
    <col min="4355" max="4355" width="0" style="41" hidden="1" customWidth="1"/>
    <col min="4356" max="4356" width="14.5703125" style="41" bestFit="1" customWidth="1"/>
    <col min="4357" max="4598" width="11.42578125" style="41"/>
    <col min="4599" max="4599" width="48.140625" style="41" customWidth="1"/>
    <col min="4600" max="4600" width="16.85546875" style="41" customWidth="1"/>
    <col min="4601" max="4601" width="17.28515625" style="41" customWidth="1"/>
    <col min="4602" max="4602" width="17.140625" style="41" customWidth="1"/>
    <col min="4603" max="4603" width="17.7109375" style="41" customWidth="1"/>
    <col min="4604" max="4604" width="19.85546875" style="41" customWidth="1"/>
    <col min="4605" max="4605" width="18.140625" style="41" customWidth="1"/>
    <col min="4606" max="4606" width="18" style="41" customWidth="1"/>
    <col min="4607" max="4607" width="15" style="41" customWidth="1"/>
    <col min="4608" max="4608" width="15.140625" style="41" customWidth="1"/>
    <col min="4609" max="4609" width="14" style="41" customWidth="1"/>
    <col min="4610" max="4610" width="12.7109375" style="41" bestFit="1" customWidth="1"/>
    <col min="4611" max="4611" width="0" style="41" hidden="1" customWidth="1"/>
    <col min="4612" max="4612" width="14.5703125" style="41" bestFit="1" customWidth="1"/>
    <col min="4613" max="4854" width="11.42578125" style="41"/>
    <col min="4855" max="4855" width="48.140625" style="41" customWidth="1"/>
    <col min="4856" max="4856" width="16.85546875" style="41" customWidth="1"/>
    <col min="4857" max="4857" width="17.28515625" style="41" customWidth="1"/>
    <col min="4858" max="4858" width="17.140625" style="41" customWidth="1"/>
    <col min="4859" max="4859" width="17.7109375" style="41" customWidth="1"/>
    <col min="4860" max="4860" width="19.85546875" style="41" customWidth="1"/>
    <col min="4861" max="4861" width="18.140625" style="41" customWidth="1"/>
    <col min="4862" max="4862" width="18" style="41" customWidth="1"/>
    <col min="4863" max="4863" width="15" style="41" customWidth="1"/>
    <col min="4864" max="4864" width="15.140625" style="41" customWidth="1"/>
    <col min="4865" max="4865" width="14" style="41" customWidth="1"/>
    <col min="4866" max="4866" width="12.7109375" style="41" bestFit="1" customWidth="1"/>
    <col min="4867" max="4867" width="0" style="41" hidden="1" customWidth="1"/>
    <col min="4868" max="4868" width="14.5703125" style="41" bestFit="1" customWidth="1"/>
    <col min="4869" max="5110" width="11.42578125" style="41"/>
    <col min="5111" max="5111" width="48.140625" style="41" customWidth="1"/>
    <col min="5112" max="5112" width="16.85546875" style="41" customWidth="1"/>
    <col min="5113" max="5113" width="17.28515625" style="41" customWidth="1"/>
    <col min="5114" max="5114" width="17.140625" style="41" customWidth="1"/>
    <col min="5115" max="5115" width="17.7109375" style="41" customWidth="1"/>
    <col min="5116" max="5116" width="19.85546875" style="41" customWidth="1"/>
    <col min="5117" max="5117" width="18.140625" style="41" customWidth="1"/>
    <col min="5118" max="5118" width="18" style="41" customWidth="1"/>
    <col min="5119" max="5119" width="15" style="41" customWidth="1"/>
    <col min="5120" max="5120" width="15.140625" style="41" customWidth="1"/>
    <col min="5121" max="5121" width="14" style="41" customWidth="1"/>
    <col min="5122" max="5122" width="12.7109375" style="41" bestFit="1" customWidth="1"/>
    <col min="5123" max="5123" width="0" style="41" hidden="1" customWidth="1"/>
    <col min="5124" max="5124" width="14.5703125" style="41" bestFit="1" customWidth="1"/>
    <col min="5125" max="5366" width="11.42578125" style="41"/>
    <col min="5367" max="5367" width="48.140625" style="41" customWidth="1"/>
    <col min="5368" max="5368" width="16.85546875" style="41" customWidth="1"/>
    <col min="5369" max="5369" width="17.28515625" style="41" customWidth="1"/>
    <col min="5370" max="5370" width="17.140625" style="41" customWidth="1"/>
    <col min="5371" max="5371" width="17.7109375" style="41" customWidth="1"/>
    <col min="5372" max="5372" width="19.85546875" style="41" customWidth="1"/>
    <col min="5373" max="5373" width="18.140625" style="41" customWidth="1"/>
    <col min="5374" max="5374" width="18" style="41" customWidth="1"/>
    <col min="5375" max="5375" width="15" style="41" customWidth="1"/>
    <col min="5376" max="5376" width="15.140625" style="41" customWidth="1"/>
    <col min="5377" max="5377" width="14" style="41" customWidth="1"/>
    <col min="5378" max="5378" width="12.7109375" style="41" bestFit="1" customWidth="1"/>
    <col min="5379" max="5379" width="0" style="41" hidden="1" customWidth="1"/>
    <col min="5380" max="5380" width="14.5703125" style="41" bestFit="1" customWidth="1"/>
    <col min="5381" max="5622" width="11.42578125" style="41"/>
    <col min="5623" max="5623" width="48.140625" style="41" customWidth="1"/>
    <col min="5624" max="5624" width="16.85546875" style="41" customWidth="1"/>
    <col min="5625" max="5625" width="17.28515625" style="41" customWidth="1"/>
    <col min="5626" max="5626" width="17.140625" style="41" customWidth="1"/>
    <col min="5627" max="5627" width="17.7109375" style="41" customWidth="1"/>
    <col min="5628" max="5628" width="19.85546875" style="41" customWidth="1"/>
    <col min="5629" max="5629" width="18.140625" style="41" customWidth="1"/>
    <col min="5630" max="5630" width="18" style="41" customWidth="1"/>
    <col min="5631" max="5631" width="15" style="41" customWidth="1"/>
    <col min="5632" max="5632" width="15.140625" style="41" customWidth="1"/>
    <col min="5633" max="5633" width="14" style="41" customWidth="1"/>
    <col min="5634" max="5634" width="12.7109375" style="41" bestFit="1" customWidth="1"/>
    <col min="5635" max="5635" width="0" style="41" hidden="1" customWidth="1"/>
    <col min="5636" max="5636" width="14.5703125" style="41" bestFit="1" customWidth="1"/>
    <col min="5637" max="5878" width="11.42578125" style="41"/>
    <col min="5879" max="5879" width="48.140625" style="41" customWidth="1"/>
    <col min="5880" max="5880" width="16.85546875" style="41" customWidth="1"/>
    <col min="5881" max="5881" width="17.28515625" style="41" customWidth="1"/>
    <col min="5882" max="5882" width="17.140625" style="41" customWidth="1"/>
    <col min="5883" max="5883" width="17.7109375" style="41" customWidth="1"/>
    <col min="5884" max="5884" width="19.85546875" style="41" customWidth="1"/>
    <col min="5885" max="5885" width="18.140625" style="41" customWidth="1"/>
    <col min="5886" max="5886" width="18" style="41" customWidth="1"/>
    <col min="5887" max="5887" width="15" style="41" customWidth="1"/>
    <col min="5888" max="5888" width="15.140625" style="41" customWidth="1"/>
    <col min="5889" max="5889" width="14" style="41" customWidth="1"/>
    <col min="5890" max="5890" width="12.7109375" style="41" bestFit="1" customWidth="1"/>
    <col min="5891" max="5891" width="0" style="41" hidden="1" customWidth="1"/>
    <col min="5892" max="5892" width="14.5703125" style="41" bestFit="1" customWidth="1"/>
    <col min="5893" max="6134" width="11.42578125" style="41"/>
    <col min="6135" max="6135" width="48.140625" style="41" customWidth="1"/>
    <col min="6136" max="6136" width="16.85546875" style="41" customWidth="1"/>
    <col min="6137" max="6137" width="17.28515625" style="41" customWidth="1"/>
    <col min="6138" max="6138" width="17.140625" style="41" customWidth="1"/>
    <col min="6139" max="6139" width="17.7109375" style="41" customWidth="1"/>
    <col min="6140" max="6140" width="19.85546875" style="41" customWidth="1"/>
    <col min="6141" max="6141" width="18.140625" style="41" customWidth="1"/>
    <col min="6142" max="6142" width="18" style="41" customWidth="1"/>
    <col min="6143" max="6143" width="15" style="41" customWidth="1"/>
    <col min="6144" max="6144" width="15.140625" style="41" customWidth="1"/>
    <col min="6145" max="6145" width="14" style="41" customWidth="1"/>
    <col min="6146" max="6146" width="12.7109375" style="41" bestFit="1" customWidth="1"/>
    <col min="6147" max="6147" width="0" style="41" hidden="1" customWidth="1"/>
    <col min="6148" max="6148" width="14.5703125" style="41" bestFit="1" customWidth="1"/>
    <col min="6149" max="6390" width="11.42578125" style="41"/>
    <col min="6391" max="6391" width="48.140625" style="41" customWidth="1"/>
    <col min="6392" max="6392" width="16.85546875" style="41" customWidth="1"/>
    <col min="6393" max="6393" width="17.28515625" style="41" customWidth="1"/>
    <col min="6394" max="6394" width="17.140625" style="41" customWidth="1"/>
    <col min="6395" max="6395" width="17.7109375" style="41" customWidth="1"/>
    <col min="6396" max="6396" width="19.85546875" style="41" customWidth="1"/>
    <col min="6397" max="6397" width="18.140625" style="41" customWidth="1"/>
    <col min="6398" max="6398" width="18" style="41" customWidth="1"/>
    <col min="6399" max="6399" width="15" style="41" customWidth="1"/>
    <col min="6400" max="6400" width="15.140625" style="41" customWidth="1"/>
    <col min="6401" max="6401" width="14" style="41" customWidth="1"/>
    <col min="6402" max="6402" width="12.7109375" style="41" bestFit="1" customWidth="1"/>
    <col min="6403" max="6403" width="0" style="41" hidden="1" customWidth="1"/>
    <col min="6404" max="6404" width="14.5703125" style="41" bestFit="1" customWidth="1"/>
    <col min="6405" max="6646" width="11.42578125" style="41"/>
    <col min="6647" max="6647" width="48.140625" style="41" customWidth="1"/>
    <col min="6648" max="6648" width="16.85546875" style="41" customWidth="1"/>
    <col min="6649" max="6649" width="17.28515625" style="41" customWidth="1"/>
    <col min="6650" max="6650" width="17.140625" style="41" customWidth="1"/>
    <col min="6651" max="6651" width="17.7109375" style="41" customWidth="1"/>
    <col min="6652" max="6652" width="19.85546875" style="41" customWidth="1"/>
    <col min="6653" max="6653" width="18.140625" style="41" customWidth="1"/>
    <col min="6654" max="6654" width="18" style="41" customWidth="1"/>
    <col min="6655" max="6655" width="15" style="41" customWidth="1"/>
    <col min="6656" max="6656" width="15.140625" style="41" customWidth="1"/>
    <col min="6657" max="6657" width="14" style="41" customWidth="1"/>
    <col min="6658" max="6658" width="12.7109375" style="41" bestFit="1" customWidth="1"/>
    <col min="6659" max="6659" width="0" style="41" hidden="1" customWidth="1"/>
    <col min="6660" max="6660" width="14.5703125" style="41" bestFit="1" customWidth="1"/>
    <col min="6661" max="6902" width="11.42578125" style="41"/>
    <col min="6903" max="6903" width="48.140625" style="41" customWidth="1"/>
    <col min="6904" max="6904" width="16.85546875" style="41" customWidth="1"/>
    <col min="6905" max="6905" width="17.28515625" style="41" customWidth="1"/>
    <col min="6906" max="6906" width="17.140625" style="41" customWidth="1"/>
    <col min="6907" max="6907" width="17.7109375" style="41" customWidth="1"/>
    <col min="6908" max="6908" width="19.85546875" style="41" customWidth="1"/>
    <col min="6909" max="6909" width="18.140625" style="41" customWidth="1"/>
    <col min="6910" max="6910" width="18" style="41" customWidth="1"/>
    <col min="6911" max="6911" width="15" style="41" customWidth="1"/>
    <col min="6912" max="6912" width="15.140625" style="41" customWidth="1"/>
    <col min="6913" max="6913" width="14" style="41" customWidth="1"/>
    <col min="6914" max="6914" width="12.7109375" style="41" bestFit="1" customWidth="1"/>
    <col min="6915" max="6915" width="0" style="41" hidden="1" customWidth="1"/>
    <col min="6916" max="6916" width="14.5703125" style="41" bestFit="1" customWidth="1"/>
    <col min="6917" max="7158" width="11.42578125" style="41"/>
    <col min="7159" max="7159" width="48.140625" style="41" customWidth="1"/>
    <col min="7160" max="7160" width="16.85546875" style="41" customWidth="1"/>
    <col min="7161" max="7161" width="17.28515625" style="41" customWidth="1"/>
    <col min="7162" max="7162" width="17.140625" style="41" customWidth="1"/>
    <col min="7163" max="7163" width="17.7109375" style="41" customWidth="1"/>
    <col min="7164" max="7164" width="19.85546875" style="41" customWidth="1"/>
    <col min="7165" max="7165" width="18.140625" style="41" customWidth="1"/>
    <col min="7166" max="7166" width="18" style="41" customWidth="1"/>
    <col min="7167" max="7167" width="15" style="41" customWidth="1"/>
    <col min="7168" max="7168" width="15.140625" style="41" customWidth="1"/>
    <col min="7169" max="7169" width="14" style="41" customWidth="1"/>
    <col min="7170" max="7170" width="12.7109375" style="41" bestFit="1" customWidth="1"/>
    <col min="7171" max="7171" width="0" style="41" hidden="1" customWidth="1"/>
    <col min="7172" max="7172" width="14.5703125" style="41" bestFit="1" customWidth="1"/>
    <col min="7173" max="7414" width="11.42578125" style="41"/>
    <col min="7415" max="7415" width="48.140625" style="41" customWidth="1"/>
    <col min="7416" max="7416" width="16.85546875" style="41" customWidth="1"/>
    <col min="7417" max="7417" width="17.28515625" style="41" customWidth="1"/>
    <col min="7418" max="7418" width="17.140625" style="41" customWidth="1"/>
    <col min="7419" max="7419" width="17.7109375" style="41" customWidth="1"/>
    <col min="7420" max="7420" width="19.85546875" style="41" customWidth="1"/>
    <col min="7421" max="7421" width="18.140625" style="41" customWidth="1"/>
    <col min="7422" max="7422" width="18" style="41" customWidth="1"/>
    <col min="7423" max="7423" width="15" style="41" customWidth="1"/>
    <col min="7424" max="7424" width="15.140625" style="41" customWidth="1"/>
    <col min="7425" max="7425" width="14" style="41" customWidth="1"/>
    <col min="7426" max="7426" width="12.7109375" style="41" bestFit="1" customWidth="1"/>
    <col min="7427" max="7427" width="0" style="41" hidden="1" customWidth="1"/>
    <col min="7428" max="7428" width="14.5703125" style="41" bestFit="1" customWidth="1"/>
    <col min="7429" max="7670" width="11.42578125" style="41"/>
    <col min="7671" max="7671" width="48.140625" style="41" customWidth="1"/>
    <col min="7672" max="7672" width="16.85546875" style="41" customWidth="1"/>
    <col min="7673" max="7673" width="17.28515625" style="41" customWidth="1"/>
    <col min="7674" max="7674" width="17.140625" style="41" customWidth="1"/>
    <col min="7675" max="7675" width="17.7109375" style="41" customWidth="1"/>
    <col min="7676" max="7676" width="19.85546875" style="41" customWidth="1"/>
    <col min="7677" max="7677" width="18.140625" style="41" customWidth="1"/>
    <col min="7678" max="7678" width="18" style="41" customWidth="1"/>
    <col min="7679" max="7679" width="15" style="41" customWidth="1"/>
    <col min="7680" max="7680" width="15.140625" style="41" customWidth="1"/>
    <col min="7681" max="7681" width="14" style="41" customWidth="1"/>
    <col min="7682" max="7682" width="12.7109375" style="41" bestFit="1" customWidth="1"/>
    <col min="7683" max="7683" width="0" style="41" hidden="1" customWidth="1"/>
    <col min="7684" max="7684" width="14.5703125" style="41" bestFit="1" customWidth="1"/>
    <col min="7685" max="7926" width="11.42578125" style="41"/>
    <col min="7927" max="7927" width="48.140625" style="41" customWidth="1"/>
    <col min="7928" max="7928" width="16.85546875" style="41" customWidth="1"/>
    <col min="7929" max="7929" width="17.28515625" style="41" customWidth="1"/>
    <col min="7930" max="7930" width="17.140625" style="41" customWidth="1"/>
    <col min="7931" max="7931" width="17.7109375" style="41" customWidth="1"/>
    <col min="7932" max="7932" width="19.85546875" style="41" customWidth="1"/>
    <col min="7933" max="7933" width="18.140625" style="41" customWidth="1"/>
    <col min="7934" max="7934" width="18" style="41" customWidth="1"/>
    <col min="7935" max="7935" width="15" style="41" customWidth="1"/>
    <col min="7936" max="7936" width="15.140625" style="41" customWidth="1"/>
    <col min="7937" max="7937" width="14" style="41" customWidth="1"/>
    <col min="7938" max="7938" width="12.7109375" style="41" bestFit="1" customWidth="1"/>
    <col min="7939" max="7939" width="0" style="41" hidden="1" customWidth="1"/>
    <col min="7940" max="7940" width="14.5703125" style="41" bestFit="1" customWidth="1"/>
    <col min="7941" max="8182" width="11.42578125" style="41"/>
    <col min="8183" max="8183" width="48.140625" style="41" customWidth="1"/>
    <col min="8184" max="8184" width="16.85546875" style="41" customWidth="1"/>
    <col min="8185" max="8185" width="17.28515625" style="41" customWidth="1"/>
    <col min="8186" max="8186" width="17.140625" style="41" customWidth="1"/>
    <col min="8187" max="8187" width="17.7109375" style="41" customWidth="1"/>
    <col min="8188" max="8188" width="19.85546875" style="41" customWidth="1"/>
    <col min="8189" max="8189" width="18.140625" style="41" customWidth="1"/>
    <col min="8190" max="8190" width="18" style="41" customWidth="1"/>
    <col min="8191" max="8191" width="15" style="41" customWidth="1"/>
    <col min="8192" max="8192" width="15.140625" style="41" customWidth="1"/>
    <col min="8193" max="8193" width="14" style="41" customWidth="1"/>
    <col min="8194" max="8194" width="12.7109375" style="41" bestFit="1" customWidth="1"/>
    <col min="8195" max="8195" width="0" style="41" hidden="1" customWidth="1"/>
    <col min="8196" max="8196" width="14.5703125" style="41" bestFit="1" customWidth="1"/>
    <col min="8197" max="8438" width="11.42578125" style="41"/>
    <col min="8439" max="8439" width="48.140625" style="41" customWidth="1"/>
    <col min="8440" max="8440" width="16.85546875" style="41" customWidth="1"/>
    <col min="8441" max="8441" width="17.28515625" style="41" customWidth="1"/>
    <col min="8442" max="8442" width="17.140625" style="41" customWidth="1"/>
    <col min="8443" max="8443" width="17.7109375" style="41" customWidth="1"/>
    <col min="8444" max="8444" width="19.85546875" style="41" customWidth="1"/>
    <col min="8445" max="8445" width="18.140625" style="41" customWidth="1"/>
    <col min="8446" max="8446" width="18" style="41" customWidth="1"/>
    <col min="8447" max="8447" width="15" style="41" customWidth="1"/>
    <col min="8448" max="8448" width="15.140625" style="41" customWidth="1"/>
    <col min="8449" max="8449" width="14" style="41" customWidth="1"/>
    <col min="8450" max="8450" width="12.7109375" style="41" bestFit="1" customWidth="1"/>
    <col min="8451" max="8451" width="0" style="41" hidden="1" customWidth="1"/>
    <col min="8452" max="8452" width="14.5703125" style="41" bestFit="1" customWidth="1"/>
    <col min="8453" max="8694" width="11.42578125" style="41"/>
    <col min="8695" max="8695" width="48.140625" style="41" customWidth="1"/>
    <col min="8696" max="8696" width="16.85546875" style="41" customWidth="1"/>
    <col min="8697" max="8697" width="17.28515625" style="41" customWidth="1"/>
    <col min="8698" max="8698" width="17.140625" style="41" customWidth="1"/>
    <col min="8699" max="8699" width="17.7109375" style="41" customWidth="1"/>
    <col min="8700" max="8700" width="19.85546875" style="41" customWidth="1"/>
    <col min="8701" max="8701" width="18.140625" style="41" customWidth="1"/>
    <col min="8702" max="8702" width="18" style="41" customWidth="1"/>
    <col min="8703" max="8703" width="15" style="41" customWidth="1"/>
    <col min="8704" max="8704" width="15.140625" style="41" customWidth="1"/>
    <col min="8705" max="8705" width="14" style="41" customWidth="1"/>
    <col min="8706" max="8706" width="12.7109375" style="41" bestFit="1" customWidth="1"/>
    <col min="8707" max="8707" width="0" style="41" hidden="1" customWidth="1"/>
    <col min="8708" max="8708" width="14.5703125" style="41" bestFit="1" customWidth="1"/>
    <col min="8709" max="8950" width="11.42578125" style="41"/>
    <col min="8951" max="8951" width="48.140625" style="41" customWidth="1"/>
    <col min="8952" max="8952" width="16.85546875" style="41" customWidth="1"/>
    <col min="8953" max="8953" width="17.28515625" style="41" customWidth="1"/>
    <col min="8954" max="8954" width="17.140625" style="41" customWidth="1"/>
    <col min="8955" max="8955" width="17.7109375" style="41" customWidth="1"/>
    <col min="8956" max="8956" width="19.85546875" style="41" customWidth="1"/>
    <col min="8957" max="8957" width="18.140625" style="41" customWidth="1"/>
    <col min="8958" max="8958" width="18" style="41" customWidth="1"/>
    <col min="8959" max="8959" width="15" style="41" customWidth="1"/>
    <col min="8960" max="8960" width="15.140625" style="41" customWidth="1"/>
    <col min="8961" max="8961" width="14" style="41" customWidth="1"/>
    <col min="8962" max="8962" width="12.7109375" style="41" bestFit="1" customWidth="1"/>
    <col min="8963" max="8963" width="0" style="41" hidden="1" customWidth="1"/>
    <col min="8964" max="8964" width="14.5703125" style="41" bestFit="1" customWidth="1"/>
    <col min="8965" max="9206" width="11.42578125" style="41"/>
    <col min="9207" max="9207" width="48.140625" style="41" customWidth="1"/>
    <col min="9208" max="9208" width="16.85546875" style="41" customWidth="1"/>
    <col min="9209" max="9209" width="17.28515625" style="41" customWidth="1"/>
    <col min="9210" max="9210" width="17.140625" style="41" customWidth="1"/>
    <col min="9211" max="9211" width="17.7109375" style="41" customWidth="1"/>
    <col min="9212" max="9212" width="19.85546875" style="41" customWidth="1"/>
    <col min="9213" max="9213" width="18.140625" style="41" customWidth="1"/>
    <col min="9214" max="9214" width="18" style="41" customWidth="1"/>
    <col min="9215" max="9215" width="15" style="41" customWidth="1"/>
    <col min="9216" max="9216" width="15.140625" style="41" customWidth="1"/>
    <col min="9217" max="9217" width="14" style="41" customWidth="1"/>
    <col min="9218" max="9218" width="12.7109375" style="41" bestFit="1" customWidth="1"/>
    <col min="9219" max="9219" width="0" style="41" hidden="1" customWidth="1"/>
    <col min="9220" max="9220" width="14.5703125" style="41" bestFit="1" customWidth="1"/>
    <col min="9221" max="9462" width="11.42578125" style="41"/>
    <col min="9463" max="9463" width="48.140625" style="41" customWidth="1"/>
    <col min="9464" max="9464" width="16.85546875" style="41" customWidth="1"/>
    <col min="9465" max="9465" width="17.28515625" style="41" customWidth="1"/>
    <col min="9466" max="9466" width="17.140625" style="41" customWidth="1"/>
    <col min="9467" max="9467" width="17.7109375" style="41" customWidth="1"/>
    <col min="9468" max="9468" width="19.85546875" style="41" customWidth="1"/>
    <col min="9469" max="9469" width="18.140625" style="41" customWidth="1"/>
    <col min="9470" max="9470" width="18" style="41" customWidth="1"/>
    <col min="9471" max="9471" width="15" style="41" customWidth="1"/>
    <col min="9472" max="9472" width="15.140625" style="41" customWidth="1"/>
    <col min="9473" max="9473" width="14" style="41" customWidth="1"/>
    <col min="9474" max="9474" width="12.7109375" style="41" bestFit="1" customWidth="1"/>
    <col min="9475" max="9475" width="0" style="41" hidden="1" customWidth="1"/>
    <col min="9476" max="9476" width="14.5703125" style="41" bestFit="1" customWidth="1"/>
    <col min="9477" max="9718" width="11.42578125" style="41"/>
    <col min="9719" max="9719" width="48.140625" style="41" customWidth="1"/>
    <col min="9720" max="9720" width="16.85546875" style="41" customWidth="1"/>
    <col min="9721" max="9721" width="17.28515625" style="41" customWidth="1"/>
    <col min="9722" max="9722" width="17.140625" style="41" customWidth="1"/>
    <col min="9723" max="9723" width="17.7109375" style="41" customWidth="1"/>
    <col min="9724" max="9724" width="19.85546875" style="41" customWidth="1"/>
    <col min="9725" max="9725" width="18.140625" style="41" customWidth="1"/>
    <col min="9726" max="9726" width="18" style="41" customWidth="1"/>
    <col min="9727" max="9727" width="15" style="41" customWidth="1"/>
    <col min="9728" max="9728" width="15.140625" style="41" customWidth="1"/>
    <col min="9729" max="9729" width="14" style="41" customWidth="1"/>
    <col min="9730" max="9730" width="12.7109375" style="41" bestFit="1" customWidth="1"/>
    <col min="9731" max="9731" width="0" style="41" hidden="1" customWidth="1"/>
    <col min="9732" max="9732" width="14.5703125" style="41" bestFit="1" customWidth="1"/>
    <col min="9733" max="9974" width="11.42578125" style="41"/>
    <col min="9975" max="9975" width="48.140625" style="41" customWidth="1"/>
    <col min="9976" max="9976" width="16.85546875" style="41" customWidth="1"/>
    <col min="9977" max="9977" width="17.28515625" style="41" customWidth="1"/>
    <col min="9978" max="9978" width="17.140625" style="41" customWidth="1"/>
    <col min="9979" max="9979" width="17.7109375" style="41" customWidth="1"/>
    <col min="9980" max="9980" width="19.85546875" style="41" customWidth="1"/>
    <col min="9981" max="9981" width="18.140625" style="41" customWidth="1"/>
    <col min="9982" max="9982" width="18" style="41" customWidth="1"/>
    <col min="9983" max="9983" width="15" style="41" customWidth="1"/>
    <col min="9984" max="9984" width="15.140625" style="41" customWidth="1"/>
    <col min="9985" max="9985" width="14" style="41" customWidth="1"/>
    <col min="9986" max="9986" width="12.7109375" style="41" bestFit="1" customWidth="1"/>
    <col min="9987" max="9987" width="0" style="41" hidden="1" customWidth="1"/>
    <col min="9988" max="9988" width="14.5703125" style="41" bestFit="1" customWidth="1"/>
    <col min="9989" max="10230" width="11.42578125" style="41"/>
    <col min="10231" max="10231" width="48.140625" style="41" customWidth="1"/>
    <col min="10232" max="10232" width="16.85546875" style="41" customWidth="1"/>
    <col min="10233" max="10233" width="17.28515625" style="41" customWidth="1"/>
    <col min="10234" max="10234" width="17.140625" style="41" customWidth="1"/>
    <col min="10235" max="10235" width="17.7109375" style="41" customWidth="1"/>
    <col min="10236" max="10236" width="19.85546875" style="41" customWidth="1"/>
    <col min="10237" max="10237" width="18.140625" style="41" customWidth="1"/>
    <col min="10238" max="10238" width="18" style="41" customWidth="1"/>
    <col min="10239" max="10239" width="15" style="41" customWidth="1"/>
    <col min="10240" max="10240" width="15.140625" style="41" customWidth="1"/>
    <col min="10241" max="10241" width="14" style="41" customWidth="1"/>
    <col min="10242" max="10242" width="12.7109375" style="41" bestFit="1" customWidth="1"/>
    <col min="10243" max="10243" width="0" style="41" hidden="1" customWidth="1"/>
    <col min="10244" max="10244" width="14.5703125" style="41" bestFit="1" customWidth="1"/>
    <col min="10245" max="10486" width="11.42578125" style="41"/>
    <col min="10487" max="10487" width="48.140625" style="41" customWidth="1"/>
    <col min="10488" max="10488" width="16.85546875" style="41" customWidth="1"/>
    <col min="10489" max="10489" width="17.28515625" style="41" customWidth="1"/>
    <col min="10490" max="10490" width="17.140625" style="41" customWidth="1"/>
    <col min="10491" max="10491" width="17.7109375" style="41" customWidth="1"/>
    <col min="10492" max="10492" width="19.85546875" style="41" customWidth="1"/>
    <col min="10493" max="10493" width="18.140625" style="41" customWidth="1"/>
    <col min="10494" max="10494" width="18" style="41" customWidth="1"/>
    <col min="10495" max="10495" width="15" style="41" customWidth="1"/>
    <col min="10496" max="10496" width="15.140625" style="41" customWidth="1"/>
    <col min="10497" max="10497" width="14" style="41" customWidth="1"/>
    <col min="10498" max="10498" width="12.7109375" style="41" bestFit="1" customWidth="1"/>
    <col min="10499" max="10499" width="0" style="41" hidden="1" customWidth="1"/>
    <col min="10500" max="10500" width="14.5703125" style="41" bestFit="1" customWidth="1"/>
    <col min="10501" max="10742" width="11.42578125" style="41"/>
    <col min="10743" max="10743" width="48.140625" style="41" customWidth="1"/>
    <col min="10744" max="10744" width="16.85546875" style="41" customWidth="1"/>
    <col min="10745" max="10745" width="17.28515625" style="41" customWidth="1"/>
    <col min="10746" max="10746" width="17.140625" style="41" customWidth="1"/>
    <col min="10747" max="10747" width="17.7109375" style="41" customWidth="1"/>
    <col min="10748" max="10748" width="19.85546875" style="41" customWidth="1"/>
    <col min="10749" max="10749" width="18.140625" style="41" customWidth="1"/>
    <col min="10750" max="10750" width="18" style="41" customWidth="1"/>
    <col min="10751" max="10751" width="15" style="41" customWidth="1"/>
    <col min="10752" max="10752" width="15.140625" style="41" customWidth="1"/>
    <col min="10753" max="10753" width="14" style="41" customWidth="1"/>
    <col min="10754" max="10754" width="12.7109375" style="41" bestFit="1" customWidth="1"/>
    <col min="10755" max="10755" width="0" style="41" hidden="1" customWidth="1"/>
    <col min="10756" max="10756" width="14.5703125" style="41" bestFit="1" customWidth="1"/>
    <col min="10757" max="10998" width="11.42578125" style="41"/>
    <col min="10999" max="10999" width="48.140625" style="41" customWidth="1"/>
    <col min="11000" max="11000" width="16.85546875" style="41" customWidth="1"/>
    <col min="11001" max="11001" width="17.28515625" style="41" customWidth="1"/>
    <col min="11002" max="11002" width="17.140625" style="41" customWidth="1"/>
    <col min="11003" max="11003" width="17.7109375" style="41" customWidth="1"/>
    <col min="11004" max="11004" width="19.85546875" style="41" customWidth="1"/>
    <col min="11005" max="11005" width="18.140625" style="41" customWidth="1"/>
    <col min="11006" max="11006" width="18" style="41" customWidth="1"/>
    <col min="11007" max="11007" width="15" style="41" customWidth="1"/>
    <col min="11008" max="11008" width="15.140625" style="41" customWidth="1"/>
    <col min="11009" max="11009" width="14" style="41" customWidth="1"/>
    <col min="11010" max="11010" width="12.7109375" style="41" bestFit="1" customWidth="1"/>
    <col min="11011" max="11011" width="0" style="41" hidden="1" customWidth="1"/>
    <col min="11012" max="11012" width="14.5703125" style="41" bestFit="1" customWidth="1"/>
    <col min="11013" max="11254" width="11.42578125" style="41"/>
    <col min="11255" max="11255" width="48.140625" style="41" customWidth="1"/>
    <col min="11256" max="11256" width="16.85546875" style="41" customWidth="1"/>
    <col min="11257" max="11257" width="17.28515625" style="41" customWidth="1"/>
    <col min="11258" max="11258" width="17.140625" style="41" customWidth="1"/>
    <col min="11259" max="11259" width="17.7109375" style="41" customWidth="1"/>
    <col min="11260" max="11260" width="19.85546875" style="41" customWidth="1"/>
    <col min="11261" max="11261" width="18.140625" style="41" customWidth="1"/>
    <col min="11262" max="11262" width="18" style="41" customWidth="1"/>
    <col min="11263" max="11263" width="15" style="41" customWidth="1"/>
    <col min="11264" max="11264" width="15.140625" style="41" customWidth="1"/>
    <col min="11265" max="11265" width="14" style="41" customWidth="1"/>
    <col min="11266" max="11266" width="12.7109375" style="41" bestFit="1" customWidth="1"/>
    <col min="11267" max="11267" width="0" style="41" hidden="1" customWidth="1"/>
    <col min="11268" max="11268" width="14.5703125" style="41" bestFit="1" customWidth="1"/>
    <col min="11269" max="11510" width="11.42578125" style="41"/>
    <col min="11511" max="11511" width="48.140625" style="41" customWidth="1"/>
    <col min="11512" max="11512" width="16.85546875" style="41" customWidth="1"/>
    <col min="11513" max="11513" width="17.28515625" style="41" customWidth="1"/>
    <col min="11514" max="11514" width="17.140625" style="41" customWidth="1"/>
    <col min="11515" max="11515" width="17.7109375" style="41" customWidth="1"/>
    <col min="11516" max="11516" width="19.85546875" style="41" customWidth="1"/>
    <col min="11517" max="11517" width="18.140625" style="41" customWidth="1"/>
    <col min="11518" max="11518" width="18" style="41" customWidth="1"/>
    <col min="11519" max="11519" width="15" style="41" customWidth="1"/>
    <col min="11520" max="11520" width="15.140625" style="41" customWidth="1"/>
    <col min="11521" max="11521" width="14" style="41" customWidth="1"/>
    <col min="11522" max="11522" width="12.7109375" style="41" bestFit="1" customWidth="1"/>
    <col min="11523" max="11523" width="0" style="41" hidden="1" customWidth="1"/>
    <col min="11524" max="11524" width="14.5703125" style="41" bestFit="1" customWidth="1"/>
    <col min="11525" max="11766" width="11.42578125" style="41"/>
    <col min="11767" max="11767" width="48.140625" style="41" customWidth="1"/>
    <col min="11768" max="11768" width="16.85546875" style="41" customWidth="1"/>
    <col min="11769" max="11769" width="17.28515625" style="41" customWidth="1"/>
    <col min="11770" max="11770" width="17.140625" style="41" customWidth="1"/>
    <col min="11771" max="11771" width="17.7109375" style="41" customWidth="1"/>
    <col min="11772" max="11772" width="19.85546875" style="41" customWidth="1"/>
    <col min="11773" max="11773" width="18.140625" style="41" customWidth="1"/>
    <col min="11774" max="11774" width="18" style="41" customWidth="1"/>
    <col min="11775" max="11775" width="15" style="41" customWidth="1"/>
    <col min="11776" max="11776" width="15.140625" style="41" customWidth="1"/>
    <col min="11777" max="11777" width="14" style="41" customWidth="1"/>
    <col min="11778" max="11778" width="12.7109375" style="41" bestFit="1" customWidth="1"/>
    <col min="11779" max="11779" width="0" style="41" hidden="1" customWidth="1"/>
    <col min="11780" max="11780" width="14.5703125" style="41" bestFit="1" customWidth="1"/>
    <col min="11781" max="12022" width="11.42578125" style="41"/>
    <col min="12023" max="12023" width="48.140625" style="41" customWidth="1"/>
    <col min="12024" max="12024" width="16.85546875" style="41" customWidth="1"/>
    <col min="12025" max="12025" width="17.28515625" style="41" customWidth="1"/>
    <col min="12026" max="12026" width="17.140625" style="41" customWidth="1"/>
    <col min="12027" max="12027" width="17.7109375" style="41" customWidth="1"/>
    <col min="12028" max="12028" width="19.85546875" style="41" customWidth="1"/>
    <col min="12029" max="12029" width="18.140625" style="41" customWidth="1"/>
    <col min="12030" max="12030" width="18" style="41" customWidth="1"/>
    <col min="12031" max="12031" width="15" style="41" customWidth="1"/>
    <col min="12032" max="12032" width="15.140625" style="41" customWidth="1"/>
    <col min="12033" max="12033" width="14" style="41" customWidth="1"/>
    <col min="12034" max="12034" width="12.7109375" style="41" bestFit="1" customWidth="1"/>
    <col min="12035" max="12035" width="0" style="41" hidden="1" customWidth="1"/>
    <col min="12036" max="12036" width="14.5703125" style="41" bestFit="1" customWidth="1"/>
    <col min="12037" max="12278" width="11.42578125" style="41"/>
    <col min="12279" max="12279" width="48.140625" style="41" customWidth="1"/>
    <col min="12280" max="12280" width="16.85546875" style="41" customWidth="1"/>
    <col min="12281" max="12281" width="17.28515625" style="41" customWidth="1"/>
    <col min="12282" max="12282" width="17.140625" style="41" customWidth="1"/>
    <col min="12283" max="12283" width="17.7109375" style="41" customWidth="1"/>
    <col min="12284" max="12284" width="19.85546875" style="41" customWidth="1"/>
    <col min="12285" max="12285" width="18.140625" style="41" customWidth="1"/>
    <col min="12286" max="12286" width="18" style="41" customWidth="1"/>
    <col min="12287" max="12287" width="15" style="41" customWidth="1"/>
    <col min="12288" max="12288" width="15.140625" style="41" customWidth="1"/>
    <col min="12289" max="12289" width="14" style="41" customWidth="1"/>
    <col min="12290" max="12290" width="12.7109375" style="41" bestFit="1" customWidth="1"/>
    <col min="12291" max="12291" width="0" style="41" hidden="1" customWidth="1"/>
    <col min="12292" max="12292" width="14.5703125" style="41" bestFit="1" customWidth="1"/>
    <col min="12293" max="12534" width="11.42578125" style="41"/>
    <col min="12535" max="12535" width="48.140625" style="41" customWidth="1"/>
    <col min="12536" max="12536" width="16.85546875" style="41" customWidth="1"/>
    <col min="12537" max="12537" width="17.28515625" style="41" customWidth="1"/>
    <col min="12538" max="12538" width="17.140625" style="41" customWidth="1"/>
    <col min="12539" max="12539" width="17.7109375" style="41" customWidth="1"/>
    <col min="12540" max="12540" width="19.85546875" style="41" customWidth="1"/>
    <col min="12541" max="12541" width="18.140625" style="41" customWidth="1"/>
    <col min="12542" max="12542" width="18" style="41" customWidth="1"/>
    <col min="12543" max="12543" width="15" style="41" customWidth="1"/>
    <col min="12544" max="12544" width="15.140625" style="41" customWidth="1"/>
    <col min="12545" max="12545" width="14" style="41" customWidth="1"/>
    <col min="12546" max="12546" width="12.7109375" style="41" bestFit="1" customWidth="1"/>
    <col min="12547" max="12547" width="0" style="41" hidden="1" customWidth="1"/>
    <col min="12548" max="12548" width="14.5703125" style="41" bestFit="1" customWidth="1"/>
    <col min="12549" max="12790" width="11.42578125" style="41"/>
    <col min="12791" max="12791" width="48.140625" style="41" customWidth="1"/>
    <col min="12792" max="12792" width="16.85546875" style="41" customWidth="1"/>
    <col min="12793" max="12793" width="17.28515625" style="41" customWidth="1"/>
    <col min="12794" max="12794" width="17.140625" style="41" customWidth="1"/>
    <col min="12795" max="12795" width="17.7109375" style="41" customWidth="1"/>
    <col min="12796" max="12796" width="19.85546875" style="41" customWidth="1"/>
    <col min="12797" max="12797" width="18.140625" style="41" customWidth="1"/>
    <col min="12798" max="12798" width="18" style="41" customWidth="1"/>
    <col min="12799" max="12799" width="15" style="41" customWidth="1"/>
    <col min="12800" max="12800" width="15.140625" style="41" customWidth="1"/>
    <col min="12801" max="12801" width="14" style="41" customWidth="1"/>
    <col min="12802" max="12802" width="12.7109375" style="41" bestFit="1" customWidth="1"/>
    <col min="12803" max="12803" width="0" style="41" hidden="1" customWidth="1"/>
    <col min="12804" max="12804" width="14.5703125" style="41" bestFit="1" customWidth="1"/>
    <col min="12805" max="13046" width="11.42578125" style="41"/>
    <col min="13047" max="13047" width="48.140625" style="41" customWidth="1"/>
    <col min="13048" max="13048" width="16.85546875" style="41" customWidth="1"/>
    <col min="13049" max="13049" width="17.28515625" style="41" customWidth="1"/>
    <col min="13050" max="13050" width="17.140625" style="41" customWidth="1"/>
    <col min="13051" max="13051" width="17.7109375" style="41" customWidth="1"/>
    <col min="13052" max="13052" width="19.85546875" style="41" customWidth="1"/>
    <col min="13053" max="13053" width="18.140625" style="41" customWidth="1"/>
    <col min="13054" max="13054" width="18" style="41" customWidth="1"/>
    <col min="13055" max="13055" width="15" style="41" customWidth="1"/>
    <col min="13056" max="13056" width="15.140625" style="41" customWidth="1"/>
    <col min="13057" max="13057" width="14" style="41" customWidth="1"/>
    <col min="13058" max="13058" width="12.7109375" style="41" bestFit="1" customWidth="1"/>
    <col min="13059" max="13059" width="0" style="41" hidden="1" customWidth="1"/>
    <col min="13060" max="13060" width="14.5703125" style="41" bestFit="1" customWidth="1"/>
    <col min="13061" max="13302" width="11.42578125" style="41"/>
    <col min="13303" max="13303" width="48.140625" style="41" customWidth="1"/>
    <col min="13304" max="13304" width="16.85546875" style="41" customWidth="1"/>
    <col min="13305" max="13305" width="17.28515625" style="41" customWidth="1"/>
    <col min="13306" max="13306" width="17.140625" style="41" customWidth="1"/>
    <col min="13307" max="13307" width="17.7109375" style="41" customWidth="1"/>
    <col min="13308" max="13308" width="19.85546875" style="41" customWidth="1"/>
    <col min="13309" max="13309" width="18.140625" style="41" customWidth="1"/>
    <col min="13310" max="13310" width="18" style="41" customWidth="1"/>
    <col min="13311" max="13311" width="15" style="41" customWidth="1"/>
    <col min="13312" max="13312" width="15.140625" style="41" customWidth="1"/>
    <col min="13313" max="13313" width="14" style="41" customWidth="1"/>
    <col min="13314" max="13314" width="12.7109375" style="41" bestFit="1" customWidth="1"/>
    <col min="13315" max="13315" width="0" style="41" hidden="1" customWidth="1"/>
    <col min="13316" max="13316" width="14.5703125" style="41" bestFit="1" customWidth="1"/>
    <col min="13317" max="13558" width="11.42578125" style="41"/>
    <col min="13559" max="13559" width="48.140625" style="41" customWidth="1"/>
    <col min="13560" max="13560" width="16.85546875" style="41" customWidth="1"/>
    <col min="13561" max="13561" width="17.28515625" style="41" customWidth="1"/>
    <col min="13562" max="13562" width="17.140625" style="41" customWidth="1"/>
    <col min="13563" max="13563" width="17.7109375" style="41" customWidth="1"/>
    <col min="13564" max="13564" width="19.85546875" style="41" customWidth="1"/>
    <col min="13565" max="13565" width="18.140625" style="41" customWidth="1"/>
    <col min="13566" max="13566" width="18" style="41" customWidth="1"/>
    <col min="13567" max="13567" width="15" style="41" customWidth="1"/>
    <col min="13568" max="13568" width="15.140625" style="41" customWidth="1"/>
    <col min="13569" max="13569" width="14" style="41" customWidth="1"/>
    <col min="13570" max="13570" width="12.7109375" style="41" bestFit="1" customWidth="1"/>
    <col min="13571" max="13571" width="0" style="41" hidden="1" customWidth="1"/>
    <col min="13572" max="13572" width="14.5703125" style="41" bestFit="1" customWidth="1"/>
    <col min="13573" max="13814" width="11.42578125" style="41"/>
    <col min="13815" max="13815" width="48.140625" style="41" customWidth="1"/>
    <col min="13816" max="13816" width="16.85546875" style="41" customWidth="1"/>
    <col min="13817" max="13817" width="17.28515625" style="41" customWidth="1"/>
    <col min="13818" max="13818" width="17.140625" style="41" customWidth="1"/>
    <col min="13819" max="13819" width="17.7109375" style="41" customWidth="1"/>
    <col min="13820" max="13820" width="19.85546875" style="41" customWidth="1"/>
    <col min="13821" max="13821" width="18.140625" style="41" customWidth="1"/>
    <col min="13822" max="13822" width="18" style="41" customWidth="1"/>
    <col min="13823" max="13823" width="15" style="41" customWidth="1"/>
    <col min="13824" max="13824" width="15.140625" style="41" customWidth="1"/>
    <col min="13825" max="13825" width="14" style="41" customWidth="1"/>
    <col min="13826" max="13826" width="12.7109375" style="41" bestFit="1" customWidth="1"/>
    <col min="13827" max="13827" width="0" style="41" hidden="1" customWidth="1"/>
    <col min="13828" max="13828" width="14.5703125" style="41" bestFit="1" customWidth="1"/>
    <col min="13829" max="14070" width="11.42578125" style="41"/>
    <col min="14071" max="14071" width="48.140625" style="41" customWidth="1"/>
    <col min="14072" max="14072" width="16.85546875" style="41" customWidth="1"/>
    <col min="14073" max="14073" width="17.28515625" style="41" customWidth="1"/>
    <col min="14074" max="14074" width="17.140625" style="41" customWidth="1"/>
    <col min="14075" max="14075" width="17.7109375" style="41" customWidth="1"/>
    <col min="14076" max="14076" width="19.85546875" style="41" customWidth="1"/>
    <col min="14077" max="14077" width="18.140625" style="41" customWidth="1"/>
    <col min="14078" max="14078" width="18" style="41" customWidth="1"/>
    <col min="14079" max="14079" width="15" style="41" customWidth="1"/>
    <col min="14080" max="14080" width="15.140625" style="41" customWidth="1"/>
    <col min="14081" max="14081" width="14" style="41" customWidth="1"/>
    <col min="14082" max="14082" width="12.7109375" style="41" bestFit="1" customWidth="1"/>
    <col min="14083" max="14083" width="0" style="41" hidden="1" customWidth="1"/>
    <col min="14084" max="14084" width="14.5703125" style="41" bestFit="1" customWidth="1"/>
    <col min="14085" max="14326" width="11.42578125" style="41"/>
    <col min="14327" max="14327" width="48.140625" style="41" customWidth="1"/>
    <col min="14328" max="14328" width="16.85546875" style="41" customWidth="1"/>
    <col min="14329" max="14329" width="17.28515625" style="41" customWidth="1"/>
    <col min="14330" max="14330" width="17.140625" style="41" customWidth="1"/>
    <col min="14331" max="14331" width="17.7109375" style="41" customWidth="1"/>
    <col min="14332" max="14332" width="19.85546875" style="41" customWidth="1"/>
    <col min="14333" max="14333" width="18.140625" style="41" customWidth="1"/>
    <col min="14334" max="14334" width="18" style="41" customWidth="1"/>
    <col min="14335" max="14335" width="15" style="41" customWidth="1"/>
    <col min="14336" max="14336" width="15.140625" style="41" customWidth="1"/>
    <col min="14337" max="14337" width="14" style="41" customWidth="1"/>
    <col min="14338" max="14338" width="12.7109375" style="41" bestFit="1" customWidth="1"/>
    <col min="14339" max="14339" width="0" style="41" hidden="1" customWidth="1"/>
    <col min="14340" max="14340" width="14.5703125" style="41" bestFit="1" customWidth="1"/>
    <col min="14341" max="14582" width="11.42578125" style="41"/>
    <col min="14583" max="14583" width="48.140625" style="41" customWidth="1"/>
    <col min="14584" max="14584" width="16.85546875" style="41" customWidth="1"/>
    <col min="14585" max="14585" width="17.28515625" style="41" customWidth="1"/>
    <col min="14586" max="14586" width="17.140625" style="41" customWidth="1"/>
    <col min="14587" max="14587" width="17.7109375" style="41" customWidth="1"/>
    <col min="14588" max="14588" width="19.85546875" style="41" customWidth="1"/>
    <col min="14589" max="14589" width="18.140625" style="41" customWidth="1"/>
    <col min="14590" max="14590" width="18" style="41" customWidth="1"/>
    <col min="14591" max="14591" width="15" style="41" customWidth="1"/>
    <col min="14592" max="14592" width="15.140625" style="41" customWidth="1"/>
    <col min="14593" max="14593" width="14" style="41" customWidth="1"/>
    <col min="14594" max="14594" width="12.7109375" style="41" bestFit="1" customWidth="1"/>
    <col min="14595" max="14595" width="0" style="41" hidden="1" customWidth="1"/>
    <col min="14596" max="14596" width="14.5703125" style="41" bestFit="1" customWidth="1"/>
    <col min="14597" max="14838" width="11.42578125" style="41"/>
    <col min="14839" max="14839" width="48.140625" style="41" customWidth="1"/>
    <col min="14840" max="14840" width="16.85546875" style="41" customWidth="1"/>
    <col min="14841" max="14841" width="17.28515625" style="41" customWidth="1"/>
    <col min="14842" max="14842" width="17.140625" style="41" customWidth="1"/>
    <col min="14843" max="14843" width="17.7109375" style="41" customWidth="1"/>
    <col min="14844" max="14844" width="19.85546875" style="41" customWidth="1"/>
    <col min="14845" max="14845" width="18.140625" style="41" customWidth="1"/>
    <col min="14846" max="14846" width="18" style="41" customWidth="1"/>
    <col min="14847" max="14847" width="15" style="41" customWidth="1"/>
    <col min="14848" max="14848" width="15.140625" style="41" customWidth="1"/>
    <col min="14849" max="14849" width="14" style="41" customWidth="1"/>
    <col min="14850" max="14850" width="12.7109375" style="41" bestFit="1" customWidth="1"/>
    <col min="14851" max="14851" width="0" style="41" hidden="1" customWidth="1"/>
    <col min="14852" max="14852" width="14.5703125" style="41" bestFit="1" customWidth="1"/>
    <col min="14853" max="15094" width="11.42578125" style="41"/>
    <col min="15095" max="15095" width="48.140625" style="41" customWidth="1"/>
    <col min="15096" max="15096" width="16.85546875" style="41" customWidth="1"/>
    <col min="15097" max="15097" width="17.28515625" style="41" customWidth="1"/>
    <col min="15098" max="15098" width="17.140625" style="41" customWidth="1"/>
    <col min="15099" max="15099" width="17.7109375" style="41" customWidth="1"/>
    <col min="15100" max="15100" width="19.85546875" style="41" customWidth="1"/>
    <col min="15101" max="15101" width="18.140625" style="41" customWidth="1"/>
    <col min="15102" max="15102" width="18" style="41" customWidth="1"/>
    <col min="15103" max="15103" width="15" style="41" customWidth="1"/>
    <col min="15104" max="15104" width="15.140625" style="41" customWidth="1"/>
    <col min="15105" max="15105" width="14" style="41" customWidth="1"/>
    <col min="15106" max="15106" width="12.7109375" style="41" bestFit="1" customWidth="1"/>
    <col min="15107" max="15107" width="0" style="41" hidden="1" customWidth="1"/>
    <col min="15108" max="15108" width="14.5703125" style="41" bestFit="1" customWidth="1"/>
    <col min="15109" max="15350" width="11.42578125" style="41"/>
    <col min="15351" max="15351" width="48.140625" style="41" customWidth="1"/>
    <col min="15352" max="15352" width="16.85546875" style="41" customWidth="1"/>
    <col min="15353" max="15353" width="17.28515625" style="41" customWidth="1"/>
    <col min="15354" max="15354" width="17.140625" style="41" customWidth="1"/>
    <col min="15355" max="15355" width="17.7109375" style="41" customWidth="1"/>
    <col min="15356" max="15356" width="19.85546875" style="41" customWidth="1"/>
    <col min="15357" max="15357" width="18.140625" style="41" customWidth="1"/>
    <col min="15358" max="15358" width="18" style="41" customWidth="1"/>
    <col min="15359" max="15359" width="15" style="41" customWidth="1"/>
    <col min="15360" max="15360" width="15.140625" style="41" customWidth="1"/>
    <col min="15361" max="15361" width="14" style="41" customWidth="1"/>
    <col min="15362" max="15362" width="12.7109375" style="41" bestFit="1" customWidth="1"/>
    <col min="15363" max="15363" width="0" style="41" hidden="1" customWidth="1"/>
    <col min="15364" max="15364" width="14.5703125" style="41" bestFit="1" customWidth="1"/>
    <col min="15365" max="15606" width="11.42578125" style="41"/>
    <col min="15607" max="15607" width="48.140625" style="41" customWidth="1"/>
    <col min="15608" max="15608" width="16.85546875" style="41" customWidth="1"/>
    <col min="15609" max="15609" width="17.28515625" style="41" customWidth="1"/>
    <col min="15610" max="15610" width="17.140625" style="41" customWidth="1"/>
    <col min="15611" max="15611" width="17.7109375" style="41" customWidth="1"/>
    <col min="15612" max="15612" width="19.85546875" style="41" customWidth="1"/>
    <col min="15613" max="15613" width="18.140625" style="41" customWidth="1"/>
    <col min="15614" max="15614" width="18" style="41" customWidth="1"/>
    <col min="15615" max="15615" width="15" style="41" customWidth="1"/>
    <col min="15616" max="15616" width="15.140625" style="41" customWidth="1"/>
    <col min="15617" max="15617" width="14" style="41" customWidth="1"/>
    <col min="15618" max="15618" width="12.7109375" style="41" bestFit="1" customWidth="1"/>
    <col min="15619" max="15619" width="0" style="41" hidden="1" customWidth="1"/>
    <col min="15620" max="15620" width="14.5703125" style="41" bestFit="1" customWidth="1"/>
    <col min="15621" max="15862" width="11.42578125" style="41"/>
    <col min="15863" max="15863" width="48.140625" style="41" customWidth="1"/>
    <col min="15864" max="15864" width="16.85546875" style="41" customWidth="1"/>
    <col min="15865" max="15865" width="17.28515625" style="41" customWidth="1"/>
    <col min="15866" max="15866" width="17.140625" style="41" customWidth="1"/>
    <col min="15867" max="15867" width="17.7109375" style="41" customWidth="1"/>
    <col min="15868" max="15868" width="19.85546875" style="41" customWidth="1"/>
    <col min="15869" max="15869" width="18.140625" style="41" customWidth="1"/>
    <col min="15870" max="15870" width="18" style="41" customWidth="1"/>
    <col min="15871" max="15871" width="15" style="41" customWidth="1"/>
    <col min="15872" max="15872" width="15.140625" style="41" customWidth="1"/>
    <col min="15873" max="15873" width="14" style="41" customWidth="1"/>
    <col min="15874" max="15874" width="12.7109375" style="41" bestFit="1" customWidth="1"/>
    <col min="15875" max="15875" width="0" style="41" hidden="1" customWidth="1"/>
    <col min="15876" max="15876" width="14.5703125" style="41" bestFit="1" customWidth="1"/>
    <col min="15877" max="16118" width="11.42578125" style="41"/>
    <col min="16119" max="16119" width="48.140625" style="41" customWidth="1"/>
    <col min="16120" max="16120" width="16.85546875" style="41" customWidth="1"/>
    <col min="16121" max="16121" width="17.28515625" style="41" customWidth="1"/>
    <col min="16122" max="16122" width="17.140625" style="41" customWidth="1"/>
    <col min="16123" max="16123" width="17.7109375" style="41" customWidth="1"/>
    <col min="16124" max="16124" width="19.85546875" style="41" customWidth="1"/>
    <col min="16125" max="16125" width="18.140625" style="41" customWidth="1"/>
    <col min="16126" max="16126" width="18" style="41" customWidth="1"/>
    <col min="16127" max="16127" width="15" style="41" customWidth="1"/>
    <col min="16128" max="16128" width="15.140625" style="41" customWidth="1"/>
    <col min="16129" max="16129" width="14" style="41" customWidth="1"/>
    <col min="16130" max="16130" width="12.7109375" style="41" bestFit="1" customWidth="1"/>
    <col min="16131" max="16131" width="0" style="41" hidden="1" customWidth="1"/>
    <col min="16132" max="16132" width="14.5703125" style="41" bestFit="1" customWidth="1"/>
    <col min="16133" max="16384" width="11.42578125" style="41"/>
  </cols>
  <sheetData>
    <row r="1" spans="1:5" s="68" customFormat="1" ht="24.75" customHeight="1" x14ac:dyDescent="0.25">
      <c r="A1" s="84" t="s">
        <v>119</v>
      </c>
      <c r="B1" s="84"/>
      <c r="D1" s="69"/>
    </row>
    <row r="2" spans="1:5" s="68" customFormat="1" ht="24.75" customHeight="1" x14ac:dyDescent="0.25">
      <c r="A2" s="84" t="s">
        <v>122</v>
      </c>
      <c r="B2" s="84"/>
      <c r="D2" s="69"/>
    </row>
    <row r="3" spans="1:5" s="68" customFormat="1" ht="24.75" customHeight="1" x14ac:dyDescent="0.25">
      <c r="A3" s="84" t="s">
        <v>162</v>
      </c>
      <c r="B3" s="84"/>
      <c r="D3" s="69"/>
    </row>
    <row r="4" spans="1:5" s="68" customFormat="1" ht="24.75" customHeight="1" x14ac:dyDescent="0.25">
      <c r="A4" s="84" t="s">
        <v>125</v>
      </c>
      <c r="B4" s="84"/>
      <c r="D4" s="69"/>
    </row>
    <row r="5" spans="1:5" ht="15.75" customHeight="1" x14ac:dyDescent="0.25">
      <c r="A5" s="3"/>
      <c r="B5" s="3"/>
    </row>
    <row r="6" spans="1:5" s="68" customFormat="1" ht="37.5" customHeight="1" x14ac:dyDescent="0.25">
      <c r="A6" s="67" t="s">
        <v>126</v>
      </c>
      <c r="B6" s="44" t="s">
        <v>158</v>
      </c>
      <c r="D6" s="69"/>
    </row>
    <row r="7" spans="1:5" ht="15.75" customHeight="1" x14ac:dyDescent="0.25">
      <c r="A7" s="3"/>
      <c r="B7" s="3"/>
    </row>
    <row r="8" spans="1:5" s="68" customFormat="1" ht="27.75" customHeight="1" x14ac:dyDescent="0.25">
      <c r="A8" s="74" t="s">
        <v>163</v>
      </c>
      <c r="B8" s="75">
        <f>SUM(B10)</f>
        <v>327000000</v>
      </c>
      <c r="D8" s="69"/>
    </row>
    <row r="9" spans="1:5" ht="15.75" customHeight="1" x14ac:dyDescent="0.25">
      <c r="A9" s="3"/>
      <c r="B9" s="3"/>
    </row>
    <row r="10" spans="1:5" s="68" customFormat="1" ht="27.75" customHeight="1" x14ac:dyDescent="0.25">
      <c r="A10" s="70" t="s">
        <v>164</v>
      </c>
      <c r="B10" s="71">
        <v>327000000</v>
      </c>
      <c r="D10" s="69"/>
    </row>
    <row r="11" spans="1:5" s="76" customFormat="1" ht="15.75" customHeight="1" x14ac:dyDescent="0.25">
      <c r="A11" s="3"/>
      <c r="B11" s="3"/>
      <c r="D11" s="77"/>
    </row>
    <row r="12" spans="1:5" s="68" customFormat="1" ht="27.75" customHeight="1" x14ac:dyDescent="0.25">
      <c r="A12" s="72" t="s">
        <v>156</v>
      </c>
      <c r="B12" s="71">
        <f>B8</f>
        <v>327000000</v>
      </c>
      <c r="D12" s="69"/>
    </row>
    <row r="13" spans="1:5" ht="27.75" customHeight="1" x14ac:dyDescent="0.25">
      <c r="A13" s="65"/>
      <c r="B13" s="65"/>
      <c r="E13" s="66"/>
    </row>
    <row r="14" spans="1:5" ht="27.75" customHeight="1" x14ac:dyDescent="0.25"/>
    <row r="15" spans="1:5" ht="27.75" customHeight="1" x14ac:dyDescent="0.25"/>
    <row r="16" spans="1:5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Ptto.Partida-17</vt:lpstr>
      <vt:lpstr>Ptto.Objeto-17</vt:lpstr>
      <vt:lpstr>Ptto.Econo-17</vt:lpstr>
      <vt:lpstr>Ptto.Admiva-17</vt:lpstr>
      <vt:lpstr>Ptto.Funcional-17</vt:lpstr>
      <vt:lpstr>'Ptto.Partida-17'!Área_de_impresión</vt:lpstr>
      <vt:lpstr>'Ptto.Partida-17'!Títulos_a_imprimir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GUAJARDO LOZANO</dc:creator>
  <cp:lastModifiedBy>DAGOBERTO GUAJARDO LOZANO</cp:lastModifiedBy>
  <cp:lastPrinted>2018-01-30T01:38:21Z</cp:lastPrinted>
  <dcterms:created xsi:type="dcterms:W3CDTF">2016-01-30T00:19:52Z</dcterms:created>
  <dcterms:modified xsi:type="dcterms:W3CDTF">2018-01-30T01:42:34Z</dcterms:modified>
</cp:coreProperties>
</file>