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<sst xmlns="http://schemas.openxmlformats.org/spreadsheetml/2006/main" count="128" uniqueCount="126">
  <si>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</si>
  <si>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</si>
  <si>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</si>
  <si>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2024 y al 31 de Diciembre de 2025</t>
  </si>
  <si>
    <t>(PESOS)</t>
  </si>
  <si>
    <t xml:space="preserve">   Concepto (c)</t>
  </si>
  <si>
    <t xml:space="preserve"> 31-Dic-25</t>
  </si>
  <si>
    <t xml:space="preserve"> 31-Dic-24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</si>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</sst>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6" zoomScale="95" zoomScaleNormal="95" workbookViewId="0">
      <selection activeCell="A76" sqref="A76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118962089</v>
      </c>
      <c r="C9" s="11">
        <f>SUM(C10:C16)</f>
        <v>65967068</v>
      </c>
      <c r="D9" s="10" t="s">
        <v>14</v>
      </c>
      <c r="E9" s="11">
        <f>SUM(E10:E18)</f>
        <v>27141784</v>
      </c>
      <c r="F9" s="11">
        <f>SUM(F10:F18)</f>
        <v>16553975</v>
      </c>
    </row>
    <row r="10" spans="1:6" x14ac:dyDescent="0.2">
      <c r="A10" s="12" t="s">
        <v>15</v>
      </c>
      <c r="B10" s="11">
        <v>0</v>
      </c>
      <c r="C10" s="11">
        <v>0</v>
      </c>
      <c r="D10" s="12" t="s">
        <v>16</v>
      </c>
      <c r="E10" s="11">
        <v>12315117</v>
      </c>
      <c r="F10" s="11">
        <v>7874214</v>
      </c>
    </row>
    <row r="11" spans="1:6" x14ac:dyDescent="0.2">
      <c r="A11" s="12" t="s">
        <v>17</v>
      </c>
      <c r="B11" s="11">
        <v>20383468</v>
      </c>
      <c r="C11" s="11">
        <v>9266828</v>
      </c>
      <c r="D11" s="12" t="s">
        <v>18</v>
      </c>
      <c r="E11" s="11">
        <v>3144507</v>
      </c>
      <c r="F11" s="11">
        <v>1670050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74500000</v>
      </c>
      <c r="C13" s="11">
        <v>50999998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24078621</v>
      </c>
      <c r="C15" s="11">
        <v>5700242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11682160</v>
      </c>
      <c r="F16" s="11">
        <v>7009711</v>
      </c>
    </row>
    <row r="17" spans="1:6" x14ac:dyDescent="0.2">
      <c r="A17" s="10" t="s">
        <v>29</v>
      </c>
      <c r="B17" s="11">
        <f>SUM(B18:B24)</f>
        <v>0</v>
      </c>
      <c r="C17" s="11">
        <f>SUM(C18:C24)</f>
        <v>10000612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10000000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0</v>
      </c>
      <c r="C20" s="11">
        <v>612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1917596</v>
      </c>
      <c r="C25" s="11">
        <f>SUM(C26:C30)</f>
        <v>261352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1917596</v>
      </c>
      <c r="C26" s="11">
        <v>246353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0</v>
      </c>
      <c r="C27" s="14">
        <v>14999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15207</v>
      </c>
      <c r="F31" s="11">
        <f>SUM(F32:F37)</f>
        <v>14948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15207</v>
      </c>
      <c r="F33" s="11">
        <v>14948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120879685</v>
      </c>
      <c r="C47" s="21">
        <f>C9+C17+C25+C31+C37+C38+C41</f>
        <v>76229032</v>
      </c>
      <c r="D47" s="20" t="s">
        <v>88</v>
      </c>
      <c r="E47" s="21">
        <f>E9+E19+E23+E26+E27+E31+E38+E42</f>
        <v>27156991</v>
      </c>
      <c r="F47" s="21">
        <f>F9+F19+F23+F26+F27+F31+F38+F42</f>
        <v>16568923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87873235</v>
      </c>
      <c r="C53" s="11">
        <v>67764181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4454327</v>
      </c>
      <c r="C54" s="11">
        <v>4454327</v>
      </c>
      <c r="D54" s="16" t="s">
        <v>100</v>
      </c>
      <c r="E54" s="11">
        <v>24078629</v>
      </c>
      <c r="F54" s="11">
        <v>5700242</v>
      </c>
    </row>
    <row r="55" spans="1:6" x14ac:dyDescent="0.2">
      <c r="A55" s="10" t="s">
        <v>101</v>
      </c>
      <c r="B55" s="11">
        <v>-64968051</v>
      </c>
      <c r="C55" s="11">
        <v>-59174875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24078629</v>
      </c>
      <c r="F57" s="21">
        <f>SUM(F50:F55)</f>
        <v>5700242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51235620</v>
      </c>
      <c r="F59" s="21">
        <f>F47+F57</f>
        <v>22269165</v>
      </c>
    </row>
    <row r="60" spans="1:6" ht="15.75" x14ac:dyDescent="0.2">
      <c r="A60" s="20" t="s">
        <v>108</v>
      </c>
      <c r="B60" s="21">
        <f>SUM(B50:B58)</f>
        <v>48134735</v>
      </c>
      <c r="C60" s="21">
        <f>SUM(C50:C58)</f>
        <v>33818857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169014420</v>
      </c>
      <c r="C62" s="21">
        <f>SUM(C47+C60)</f>
        <v>110047889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89397432</v>
      </c>
      <c r="F63" s="11">
        <f>SUM(F64:F66)</f>
        <v>88687432</v>
      </c>
    </row>
    <row r="64" spans="1:6" x14ac:dyDescent="0.2">
      <c r="A64" s="9"/>
      <c r="B64" s="24"/>
      <c r="C64" s="24"/>
      <c r="D64" s="10" t="s">
        <v>112</v>
      </c>
      <c r="E64" s="11">
        <v>89397432</v>
      </c>
      <c r="F64" s="11">
        <v>88687432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28381368</v>
      </c>
      <c r="F68" s="11">
        <f>SUM(F69:F73)</f>
        <v>-908708</v>
      </c>
    </row>
    <row r="69" spans="1:6" x14ac:dyDescent="0.2">
      <c r="A69" s="25"/>
      <c r="B69" s="24"/>
      <c r="C69" s="24"/>
      <c r="D69" s="10" t="s">
        <v>116</v>
      </c>
      <c r="E69" s="11">
        <v>31711773</v>
      </c>
      <c r="F69" s="11">
        <v>-7420324</v>
      </c>
    </row>
    <row r="70" spans="1:6" x14ac:dyDescent="0.2">
      <c r="A70" s="25"/>
      <c r="B70" s="24"/>
      <c r="C70" s="24"/>
      <c r="D70" s="10" t="s">
        <v>117</v>
      </c>
      <c r="E70" s="11">
        <v>-29976792</v>
      </c>
      <c r="F70" s="11">
        <v>-20134771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117778800</v>
      </c>
      <c r="F79" s="21">
        <f>F63+F68+F75</f>
        <v>87778724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169014420</v>
      </c>
      <c r="F81" s="21">
        <f>F59+F79</f>
        <v>110047889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2026-02-20T19:36:08Z</dcterms:created>
  <dcterms:modified xsi:type="dcterms:W3CDTF">2026-02-20T19:37:59Z</dcterms:modified>
</cp:coreProperties>
</file>