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 2021\04 AAA ENVIADOS A JAVIER\zzzz14 Archivos enviados a Javier al Portal de Congreso 27-07-21 2-2021\Segundo Trimestre 2021 LDF\"/>
    </mc:Choice>
  </mc:AlternateContent>
  <bookViews>
    <workbookView xWindow="0" yWindow="0" windowWidth="28800" windowHeight="118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G19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G8" i="1"/>
  <c r="E8" i="1"/>
  <c r="E7" i="1" s="1"/>
  <c r="E19" i="1" s="1"/>
  <c r="D8" i="1"/>
  <c r="C8" i="1"/>
  <c r="C7" i="1" s="1"/>
  <c r="C19" i="1" s="1"/>
  <c r="B8" i="1"/>
  <c r="B7" i="1" s="1"/>
  <c r="B19" i="1" s="1"/>
  <c r="H7" i="1"/>
  <c r="H19" i="1" s="1"/>
  <c r="G7" i="1"/>
  <c r="D7" i="1"/>
  <c r="D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<sst xmlns="http://schemas.openxmlformats.org/spreadsheetml/2006/main" count="46" uniqueCount="44">
  <si>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</si>
  <si>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</si>
  <si>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</si>
  <si>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30 de Junio de 2021</t>
  </si>
  <si>
    <t>(PESOS)</t>
  </si>
  <si>
    <t>Denominación de la Deuda Pública y Otros Pasivos (c)</t>
  </si>
  <si>
    <t>Saldo al 31 de diciembre de 2020 (d)</t>
  </si>
  <si>
    <t>Disposiciones del Periodo (e)</t>
  </si>
  <si>
    <t>Amortizaciones del Periodo (f)</t>
  </si>
  <si>
    <t>Revaluaciones, Reclasificaciones y Otros Ajustes (g)</t>
  </si>
  <si>
    <t>Saldo Final del Período 30 de Junio de 2021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</si>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</sst>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3%20Formatos%20LDF%202o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172593926</v>
          </cell>
          <cell r="F10">
            <v>161761593</v>
          </cell>
          <cell r="G10">
            <v>212432486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activeCell="A12" sqref="A12"/>
    </sheetView>
  </sheetViews>
  <sheetFormatPr baseColWidth="10" defaultColWidth="0" defaultRowHeight="15" zeroHeight="1" x14ac:dyDescent="0.2"/>
  <cols>
    <col min="1" max="1" width="51.5703125" style="8" customWidth="1"/>
    <col min="2" max="2" width="20.85546875" style="8" customWidth="1"/>
    <col min="3" max="4" width="20.7109375" style="8" customWidth="1"/>
    <col min="5" max="5" width="22.140625" style="8" customWidth="1"/>
    <col min="6" max="6" width="25.85546875" style="8" customWidth="1"/>
    <col min="7" max="7" width="20.7109375" style="8" customWidth="1"/>
    <col min="8" max="8" width="27.140625" style="8" customWidth="1"/>
    <col min="9" max="9" width="0" style="8" hidden="1" customWidth="1"/>
    <col min="10" max="11" width="0" style="8" hidden="1"/>
    <col min="12" max="16383" width="10.7109375" style="8" hidden="1"/>
    <col min="16384" max="16384" width="6.5703125" style="8" customWidth="1"/>
  </cols>
  <sheetData>
    <row r="1" spans="1:9" s="4" customFormat="1" ht="15.75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5.75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15.75" x14ac:dyDescent="0.2">
      <c r="A3" s="9" t="s">
        <v>2</v>
      </c>
      <c r="B3" s="10"/>
      <c r="C3" s="10"/>
      <c r="D3" s="10"/>
      <c r="E3" s="10"/>
      <c r="F3" s="10"/>
      <c r="G3" s="10"/>
      <c r="H3" s="11"/>
    </row>
    <row r="4" spans="1:9" ht="15.75" x14ac:dyDescent="0.2">
      <c r="A4" s="9" t="s">
        <v>3</v>
      </c>
      <c r="B4" s="10"/>
      <c r="C4" s="10"/>
      <c r="D4" s="10"/>
      <c r="E4" s="10"/>
      <c r="F4" s="10"/>
      <c r="G4" s="10"/>
      <c r="H4" s="11"/>
    </row>
    <row r="5" spans="1:9" ht="15.75" x14ac:dyDescent="0.2">
      <c r="A5" s="12" t="s">
        <v>4</v>
      </c>
      <c r="B5" s="13"/>
      <c r="C5" s="13"/>
      <c r="D5" s="13"/>
      <c r="E5" s="13"/>
      <c r="F5" s="13"/>
      <c r="G5" s="13"/>
      <c r="H5" s="14"/>
    </row>
    <row r="6" spans="1:9" ht="66.75" customHeight="1" x14ac:dyDescent="0.2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5" t="s">
        <v>11</v>
      </c>
      <c r="H6" s="17" t="s">
        <v>12</v>
      </c>
      <c r="I6" s="18"/>
    </row>
    <row r="7" spans="1:9" ht="15.75" x14ac:dyDescent="0.2">
      <c r="A7" s="19" t="s">
        <v>13</v>
      </c>
      <c r="B7" s="20">
        <f>B8+B12</f>
        <v>0</v>
      </c>
      <c r="C7" s="20">
        <f t="shared" ref="C7:H7" si="0">C8+C12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9" x14ac:dyDescent="0.2">
      <c r="A8" s="21" t="s">
        <v>14</v>
      </c>
      <c r="B8" s="22">
        <f>SUM(B9:B11)</f>
        <v>0</v>
      </c>
      <c r="C8" s="22">
        <f t="shared" ref="C8:H8" si="1">SUM(C9:C11)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</row>
    <row r="9" spans="1:9" x14ac:dyDescent="0.2">
      <c r="A9" s="23" t="s">
        <v>15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9" x14ac:dyDescent="0.2">
      <c r="A10" s="23" t="s">
        <v>16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9" x14ac:dyDescent="0.2">
      <c r="A11" s="23" t="s">
        <v>17</v>
      </c>
      <c r="B11" s="22">
        <v>0</v>
      </c>
      <c r="C11" s="22">
        <v>0</v>
      </c>
      <c r="D11" s="22">
        <v>0</v>
      </c>
      <c r="E11" s="22">
        <v>0</v>
      </c>
      <c r="F11" s="22">
        <f>B11+C11-D11+E11</f>
        <v>0</v>
      </c>
      <c r="G11" s="22">
        <v>0</v>
      </c>
      <c r="H11" s="22">
        <v>0</v>
      </c>
    </row>
    <row r="12" spans="1:9" x14ac:dyDescent="0.2">
      <c r="A12" s="21" t="s">
        <v>18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</row>
    <row r="13" spans="1:9" x14ac:dyDescent="0.2">
      <c r="A13" s="23" t="s">
        <v>19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9" x14ac:dyDescent="0.2">
      <c r="A14" s="23" t="s">
        <v>20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9" x14ac:dyDescent="0.2">
      <c r="A15" s="23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9" x14ac:dyDescent="0.2">
      <c r="A16" s="24"/>
      <c r="B16" s="25"/>
      <c r="C16" s="25"/>
      <c r="D16" s="25"/>
      <c r="E16" s="25"/>
      <c r="F16" s="25"/>
      <c r="G16" s="25"/>
      <c r="H16" s="25"/>
    </row>
    <row r="17" spans="1:8" ht="15.75" x14ac:dyDescent="0.2">
      <c r="A17" s="19" t="s">
        <v>22</v>
      </c>
      <c r="B17" s="20">
        <v>47039463</v>
      </c>
      <c r="C17" s="26"/>
      <c r="D17" s="26"/>
      <c r="E17" s="26"/>
      <c r="F17" s="20">
        <v>45184874</v>
      </c>
      <c r="G17" s="26"/>
      <c r="H17" s="26"/>
    </row>
    <row r="18" spans="1:8" x14ac:dyDescent="0.2">
      <c r="A18" s="24"/>
      <c r="B18" s="25"/>
      <c r="C18" s="25"/>
      <c r="D18" s="25"/>
      <c r="E18" s="25"/>
      <c r="F18" s="25"/>
      <c r="G18" s="25"/>
      <c r="H18" s="25"/>
    </row>
    <row r="19" spans="1:8" ht="32.25" customHeight="1" x14ac:dyDescent="0.2">
      <c r="A19" s="27" t="s">
        <v>23</v>
      </c>
      <c r="B19" s="20">
        <f>B7+B17</f>
        <v>47039463</v>
      </c>
      <c r="C19" s="20">
        <f t="shared" ref="C19:H19" si="3">C7+C17</f>
        <v>0</v>
      </c>
      <c r="D19" s="20">
        <f t="shared" si="3"/>
        <v>0</v>
      </c>
      <c r="E19" s="20">
        <f t="shared" si="3"/>
        <v>0</v>
      </c>
      <c r="F19" s="20">
        <f>F7+F17</f>
        <v>45184874</v>
      </c>
      <c r="G19" s="20">
        <f t="shared" si="3"/>
        <v>0</v>
      </c>
      <c r="H19" s="20">
        <f t="shared" si="3"/>
        <v>0</v>
      </c>
    </row>
    <row r="20" spans="1:8" x14ac:dyDescent="0.2">
      <c r="A20" s="24"/>
      <c r="B20" s="28"/>
      <c r="C20" s="28"/>
      <c r="D20" s="28"/>
      <c r="E20" s="28"/>
      <c r="F20" s="28"/>
      <c r="G20" s="28"/>
      <c r="H20" s="28"/>
    </row>
    <row r="21" spans="1:8" ht="18.75" x14ac:dyDescent="0.2">
      <c r="A21" s="19" t="s">
        <v>24</v>
      </c>
      <c r="B21" s="20">
        <f>SUM(B22:DEUDA_CONT_FIN_01)</f>
        <v>0</v>
      </c>
      <c r="C21" s="20">
        <f>SUM(C22:DEUDA_CONT_FIN_02)</f>
        <v>0</v>
      </c>
      <c r="D21" s="20">
        <f>SUM(D22:DEUDA_CONT_FIN_03)</f>
        <v>0</v>
      </c>
      <c r="E21" s="20">
        <f>SUM(E22:DEUDA_CONT_FIN_04)</f>
        <v>0</v>
      </c>
      <c r="F21" s="20">
        <f>SUM(F22:DEUDA_CONT_FIN_05)</f>
        <v>0</v>
      </c>
      <c r="G21" s="20">
        <f>SUM(G22:DEUDA_CONT_FIN_06)</f>
        <v>0</v>
      </c>
      <c r="H21" s="20">
        <f>SUM(H22:DEUDA_CONT_FIN_07)</f>
        <v>0</v>
      </c>
    </row>
    <row r="22" spans="1:8" s="30" customFormat="1" x14ac:dyDescent="0.2">
      <c r="A22" s="29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s="30" customFormat="1" x14ac:dyDescent="0.2">
      <c r="A23" s="29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s="30" customFormat="1" x14ac:dyDescent="0.2">
      <c r="A24" s="29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31" t="s">
        <v>28</v>
      </c>
      <c r="B25" s="28"/>
      <c r="C25" s="28"/>
      <c r="D25" s="28"/>
      <c r="E25" s="28"/>
      <c r="F25" s="28"/>
      <c r="G25" s="28"/>
      <c r="H25" s="28"/>
    </row>
    <row r="26" spans="1:8" ht="33" customHeight="1" x14ac:dyDescent="0.2">
      <c r="A26" s="27" t="s">
        <v>29</v>
      </c>
      <c r="B26" s="20">
        <f>SUM(B27:VALOR_INS_BCC_FIN_01)</f>
        <v>0</v>
      </c>
      <c r="C26" s="20">
        <f>SUM(C27:VALOR_INS_BCC_FIN_02)</f>
        <v>0</v>
      </c>
      <c r="D26" s="20">
        <f>SUM(D27:VALOR_INS_BCC_FIN_03)</f>
        <v>0</v>
      </c>
      <c r="E26" s="20">
        <f>SUM(E27:VALOR_INS_BCC_FIN_04)</f>
        <v>0</v>
      </c>
      <c r="F26" s="20">
        <f>SUM(F27:VALOR_INS_BCC_FIN_05)</f>
        <v>0</v>
      </c>
      <c r="G26" s="20">
        <f>SUM(G27:VALOR_INS_BCC_FIN_06)</f>
        <v>0</v>
      </c>
      <c r="H26" s="20">
        <f>SUM(H27:VALOR_INS_BCC_FIN_07)</f>
        <v>0</v>
      </c>
    </row>
    <row r="27" spans="1:8" s="30" customFormat="1" x14ac:dyDescent="0.2">
      <c r="A27" s="29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s="30" customFormat="1" x14ac:dyDescent="0.2">
      <c r="A28" s="29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s="30" customFormat="1" x14ac:dyDescent="0.2">
      <c r="A29" s="29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32" t="s">
        <v>28</v>
      </c>
      <c r="B30" s="33"/>
      <c r="C30" s="33"/>
      <c r="D30" s="33"/>
      <c r="E30" s="33"/>
      <c r="F30" s="33"/>
      <c r="G30" s="33"/>
      <c r="H30" s="33"/>
    </row>
    <row r="31" spans="1:8" ht="17.25" customHeight="1" x14ac:dyDescent="0.2">
      <c r="A31" s="34"/>
    </row>
    <row r="32" spans="1:8" ht="12" customHeight="1" x14ac:dyDescent="0.2">
      <c r="A32" s="35" t="s">
        <v>33</v>
      </c>
      <c r="B32" s="35"/>
      <c r="C32" s="35"/>
      <c r="D32" s="35"/>
      <c r="E32" s="35"/>
      <c r="F32" s="35"/>
      <c r="G32" s="35"/>
      <c r="H32" s="35"/>
    </row>
    <row r="33" spans="1:8" ht="12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12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2.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x14ac:dyDescent="0.2">
      <c r="A37" s="34"/>
    </row>
    <row r="38" spans="1:8" ht="47.25" x14ac:dyDescent="0.2">
      <c r="A38" s="15" t="s">
        <v>34</v>
      </c>
      <c r="B38" s="15" t="s">
        <v>35</v>
      </c>
      <c r="C38" s="15" t="s">
        <v>36</v>
      </c>
      <c r="D38" s="15" t="s">
        <v>37</v>
      </c>
      <c r="E38" s="15" t="s">
        <v>38</v>
      </c>
      <c r="F38" s="17" t="s">
        <v>39</v>
      </c>
    </row>
    <row r="39" spans="1:8" x14ac:dyDescent="0.2">
      <c r="A39" s="24"/>
      <c r="B39" s="36"/>
      <c r="C39" s="36"/>
      <c r="D39" s="36"/>
      <c r="E39" s="36"/>
      <c r="F39" s="36"/>
    </row>
    <row r="40" spans="1:8" ht="15.75" x14ac:dyDescent="0.2">
      <c r="A40" s="19" t="s">
        <v>40</v>
      </c>
      <c r="B40" s="37">
        <f>SUM(B41:OB_CORTO_PLAZO_FIN_01)</f>
        <v>0</v>
      </c>
      <c r="C40" s="37">
        <f>SUM(C41:OB_CORTO_PLAZO_FIN_02)</f>
        <v>0</v>
      </c>
      <c r="D40" s="37">
        <f>SUM(D41:OB_CORTO_PLAZO_FIN_03)</f>
        <v>0</v>
      </c>
      <c r="E40" s="37">
        <f>SUM(E41:OB_CORTO_PLAZO_FIN_04)</f>
        <v>0</v>
      </c>
      <c r="F40" s="37">
        <f>SUM(F41:OB_CORTO_PLAZO_FIN_05)</f>
        <v>0</v>
      </c>
    </row>
    <row r="41" spans="1:8" s="30" customFormat="1" x14ac:dyDescent="0.2">
      <c r="A41" s="29" t="s">
        <v>41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</row>
    <row r="42" spans="1:8" s="30" customFormat="1" x14ac:dyDescent="0.2">
      <c r="A42" s="29" t="s">
        <v>42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8" s="30" customFormat="1" x14ac:dyDescent="0.2">
      <c r="A43" s="29" t="s">
        <v>43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</row>
    <row r="44" spans="1:8" x14ac:dyDescent="0.2">
      <c r="A44" s="39" t="s">
        <v>28</v>
      </c>
      <c r="B44" s="40"/>
      <c r="C44" s="40"/>
      <c r="D44" s="40"/>
      <c r="E44" s="40"/>
      <c r="F44" s="40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1:H1"/>
    <mergeCell ref="A2:H2"/>
    <mergeCell ref="A3:H3"/>
    <mergeCell ref="A4:H4"/>
    <mergeCell ref="A5:H5"/>
    <mergeCell ref="A32:H36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2021-08-18T18:03:28Z</dcterms:created>
  <dcterms:modified xsi:type="dcterms:W3CDTF">2021-08-18T18:03:38Z</dcterms:modified>
</cp:coreProperties>
</file>