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G28" i="1"/>
  <c r="G27" i="1"/>
  <c r="G26" i="1"/>
  <c r="G25" i="1"/>
  <c r="G24" i="1"/>
  <c r="G23" i="1"/>
  <c r="G22" i="1"/>
  <c r="G21" i="1"/>
  <c r="G20" i="1" s="1"/>
  <c r="F20" i="1"/>
  <c r="E20" i="1"/>
  <c r="D20" i="1"/>
  <c r="C20" i="1"/>
  <c r="B20" i="1"/>
  <c r="G18" i="1"/>
  <c r="G17" i="1"/>
  <c r="G16" i="1"/>
  <c r="G15" i="1"/>
  <c r="G14" i="1"/>
  <c r="G13" i="1"/>
  <c r="G12" i="1"/>
  <c r="D11" i="1"/>
  <c r="G11" i="1" s="1"/>
  <c r="G10" i="1" s="1"/>
  <c r="F10" i="1"/>
  <c r="F30" i="1" s="1"/>
  <c r="E10" i="1"/>
  <c r="E30" i="1" s="1"/>
  <c r="C10" i="1"/>
  <c r="B10" i="1"/>
  <c r="B30" i="1" s="1"/>
  <c r="G30" i="1" l="1"/>
  <c r="D10" i="1"/>
  <c r="D30" i="1" s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<sst xmlns="http://schemas.openxmlformats.org/spreadsheetml/2006/main" count="36" uniqueCount="28">
  <si>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</si>
  <si>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</si>
  <si>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</si>
  <si>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</si>
  <si>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</si>
  <si>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Diciembre de 2021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</si>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</sst>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A7" sqref="A7:G7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381100000</v>
      </c>
      <c r="C10" s="20">
        <f>SUM(C11:GASTO_NE_FIN_02)</f>
        <v>3926412</v>
      </c>
      <c r="D10" s="20">
        <f>SUM(D11:GASTO_NE_FIN_03)</f>
        <v>385026412</v>
      </c>
      <c r="E10" s="20">
        <f>SUM(E11:GASTO_NE_FIN_04)</f>
        <v>373527199</v>
      </c>
      <c r="F10" s="20">
        <f>SUM(F11:GASTO_NE_FIN_05)</f>
        <v>365450934</v>
      </c>
      <c r="G10" s="20">
        <f>SUM(G11:GASTO_NE_FIN_06)</f>
        <v>11499213</v>
      </c>
    </row>
    <row r="11" spans="1:7" s="24" customFormat="1" x14ac:dyDescent="0.2">
      <c r="A11" s="22" t="s">
        <v>16</v>
      </c>
      <c r="B11" s="23">
        <v>381100000</v>
      </c>
      <c r="C11" s="23">
        <v>3926412</v>
      </c>
      <c r="D11" s="23">
        <f>B11+C11</f>
        <v>385026412</v>
      </c>
      <c r="E11" s="23">
        <v>373527199</v>
      </c>
      <c r="F11" s="23">
        <v>365450934</v>
      </c>
      <c r="G11" s="23">
        <f>D11-E11</f>
        <v>11499213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381100000</v>
      </c>
      <c r="C30" s="28">
        <f>GASTO_NE_T2+GASTO_E_T2</f>
        <v>3926412</v>
      </c>
      <c r="D30" s="28">
        <f>GASTO_NE_T3+GASTO_E_T3</f>
        <v>385026412</v>
      </c>
      <c r="E30" s="28">
        <f>GASTO_NE_T4+GASTO_E_T4</f>
        <v>373527199</v>
      </c>
      <c r="F30" s="28">
        <f>GASTO_NE_T5+GASTO_E_T5</f>
        <v>365450934</v>
      </c>
      <c r="G30" s="28">
        <f>GASTO_NE_T6+GASTO_E_T6</f>
        <v>11499213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2022-02-03T17:21:25Z</dcterms:created>
  <dcterms:modified xsi:type="dcterms:W3CDTF">2022-02-03T17:21:40Z</dcterms:modified>
</cp:coreProperties>
</file>