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40" windowWidth="19580" windowHeight="13980"/>
  </bookViews>
  <sheets>
    <sheet name="VIADIC" sheetId="4" r:id="rId1"/>
  </sheets>
  <definedNames>
    <definedName name="_xlnm.Print_Area" localSheetId="0">VIADIC!$A$4:$E$26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4" l="1"/>
  <c r="E17" i="4"/>
  <c r="C16" i="4"/>
  <c r="E16" i="4"/>
  <c r="C15" i="4"/>
  <c r="E15" i="4"/>
  <c r="C14" i="4"/>
  <c r="E14" i="4"/>
  <c r="C13" i="4"/>
  <c r="E13" i="4"/>
  <c r="C12" i="4"/>
  <c r="E12" i="4"/>
  <c r="E11" i="4"/>
  <c r="E10" i="4"/>
  <c r="C9" i="4"/>
  <c r="E9" i="4"/>
</calcChain>
</file>

<file path=xl/sharedStrings.xml><?xml version="1.0" encoding="utf-8"?>
<sst xmlns="http://schemas.openxmlformats.org/spreadsheetml/2006/main" count="28" uniqueCount="23">
  <si>
    <t>CONCEPTO DE VIÁTICOS Y GASTOS DE REPRESENTACIÓN PARA EL ÁREA DE TRANSPARENCIA</t>
  </si>
  <si>
    <t>NOMBRE</t>
  </si>
  <si>
    <t>MOTIVO DEL VIAJE</t>
  </si>
  <si>
    <t>VIÁTICOS</t>
  </si>
  <si>
    <t>GASTOS DE</t>
  </si>
  <si>
    <t>TOTAL</t>
  </si>
  <si>
    <t>REPRESENTACIÓN</t>
  </si>
  <si>
    <t>GASTOS DE REPRESENTACIÓN  *</t>
  </si>
  <si>
    <t>* NO SE GENERARON GASTOS EN ESTE MES</t>
  </si>
  <si>
    <t>LIC. MARIO TREVIÑO MARTINEZ</t>
  </si>
  <si>
    <t xml:space="preserve">CONVENCION ANUAL Y EXPO ANEAS </t>
  </si>
  <si>
    <t>(GASTOS DEL MES DE DICIEMBRE DEL 2016)</t>
  </si>
  <si>
    <t>DIP. OSCAR ALEJANDRO FLORES ESCOBAR</t>
  </si>
  <si>
    <t>DIP. ANDRES MAURICIO CANTU RAMIREZ</t>
  </si>
  <si>
    <t>DIP. EVA MARGARITA GOMEZ TAMEZ</t>
  </si>
  <si>
    <t>DIP. DANIEL CARRILLO MARTINEZ</t>
  </si>
  <si>
    <t>DIP. LILIANA TIJERINA CANTU</t>
  </si>
  <si>
    <t>DIP. ROSALVA LLANES RIVERA</t>
  </si>
  <si>
    <t>DIP. EUSTOLIA YANIRA GOMEZ GARCIA</t>
  </si>
  <si>
    <t>DIP. HECTOR GARCIA GARCIA</t>
  </si>
  <si>
    <t>GIRA EN MISION COMERCIAL EN ASIA</t>
  </si>
  <si>
    <t>PARLAMENTO ABIERTO DEL CONGRESO DEL ESTADO DE QUINTANA ROO</t>
  </si>
  <si>
    <t>MESA DE TRABAJO EN EL SENADO SOBRE LA IMPLEMENTACION DE LOS SISTEMAS LOCALES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</si>
</sst>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6" fillId="0" borderId="0" xfId="0" applyFont="1"/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4" fontId="0" fillId="0" borderId="0" xfId="0" applyNumberFormat="1"/>
    <xf numFmtId="3" fontId="7" fillId="0" borderId="0" xfId="0" applyNumberFormat="1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24"/>
  <sheetViews>
    <sheetView tabSelected="1" topLeftCell="C1" workbookViewId="0">
      <selection activeCell="I14" sqref="I14"/>
    </sheetView>
  </sheetViews>
  <sheetFormatPr baseColWidth="10" defaultRowHeight="14" x14ac:dyDescent="0"/>
  <cols>
    <col min="1" max="1" width="33.5" customWidth="1"/>
    <col min="2" max="2" width="88.33203125" customWidth="1"/>
    <col min="3" max="3" width="9" customWidth="1"/>
    <col min="4" max="4" width="9.5" customWidth="1"/>
    <col min="5" max="5" width="11.5" customWidth="1"/>
  </cols>
  <sheetData>
    <row r="4" spans="1:5">
      <c r="A4" s="14" t="s">
        <v>0</v>
      </c>
      <c r="B4" s="14"/>
      <c r="C4" s="14"/>
      <c r="D4" s="14"/>
      <c r="E4" s="14"/>
    </row>
    <row r="5" spans="1:5">
      <c r="A5" s="14" t="s">
        <v>11</v>
      </c>
      <c r="B5" s="14"/>
      <c r="C5" s="14"/>
      <c r="D5" s="14"/>
      <c r="E5" s="14"/>
    </row>
    <row r="7" spans="1:5">
      <c r="A7" s="15" t="s">
        <v>1</v>
      </c>
      <c r="B7" s="15" t="s">
        <v>2</v>
      </c>
      <c r="C7" s="17" t="s">
        <v>3</v>
      </c>
      <c r="D7" s="2" t="s">
        <v>4</v>
      </c>
      <c r="E7" s="15" t="s">
        <v>5</v>
      </c>
    </row>
    <row r="8" spans="1:5">
      <c r="A8" s="16"/>
      <c r="B8" s="16"/>
      <c r="C8" s="18"/>
      <c r="D8" s="3" t="s">
        <v>6</v>
      </c>
      <c r="E8" s="16"/>
    </row>
    <row r="9" spans="1:5" s="1" customFormat="1">
      <c r="A9" s="4" t="s">
        <v>12</v>
      </c>
      <c r="B9" s="5" t="s">
        <v>10</v>
      </c>
      <c r="C9" s="6">
        <f>8484.19+4914</f>
        <v>13398.19</v>
      </c>
      <c r="E9" s="6">
        <f>C9+D9</f>
        <v>13398.19</v>
      </c>
    </row>
    <row r="10" spans="1:5" s="1" customFormat="1">
      <c r="A10" s="4" t="s">
        <v>13</v>
      </c>
      <c r="B10" s="5" t="s">
        <v>20</v>
      </c>
      <c r="C10" s="6">
        <v>40526</v>
      </c>
      <c r="E10" s="6">
        <f t="shared" ref="E10:E17" si="0">C10+D10</f>
        <v>40526</v>
      </c>
    </row>
    <row r="11" spans="1:5" s="1" customFormat="1">
      <c r="A11" s="4" t="s">
        <v>14</v>
      </c>
      <c r="B11" s="5" t="s">
        <v>20</v>
      </c>
      <c r="C11" s="6">
        <v>27766</v>
      </c>
      <c r="E11" s="6">
        <f t="shared" si="0"/>
        <v>27766</v>
      </c>
    </row>
    <row r="12" spans="1:5" s="1" customFormat="1">
      <c r="A12" s="4" t="s">
        <v>15</v>
      </c>
      <c r="B12" s="5" t="s">
        <v>21</v>
      </c>
      <c r="C12" s="6">
        <f>4706.93+10026.3</f>
        <v>14733.23</v>
      </c>
      <c r="E12" s="6">
        <f t="shared" si="0"/>
        <v>14733.23</v>
      </c>
    </row>
    <row r="13" spans="1:5" s="1" customFormat="1">
      <c r="A13" s="4" t="s">
        <v>16</v>
      </c>
      <c r="B13" s="5" t="s">
        <v>21</v>
      </c>
      <c r="C13" s="6">
        <f>5425.35+8645.07</f>
        <v>14070.42</v>
      </c>
      <c r="E13" s="6">
        <f t="shared" si="0"/>
        <v>14070.42</v>
      </c>
    </row>
    <row r="14" spans="1:5" s="1" customFormat="1">
      <c r="A14" s="4" t="s">
        <v>17</v>
      </c>
      <c r="B14" s="5" t="s">
        <v>21</v>
      </c>
      <c r="C14" s="6">
        <f>1178.1+8645.07</f>
        <v>9823.17</v>
      </c>
      <c r="E14" s="6">
        <f t="shared" si="0"/>
        <v>9823.17</v>
      </c>
    </row>
    <row r="15" spans="1:5" s="1" customFormat="1">
      <c r="A15" s="4" t="s">
        <v>9</v>
      </c>
      <c r="B15" s="5" t="s">
        <v>21</v>
      </c>
      <c r="C15" s="6">
        <f>8318.65+7231.34</f>
        <v>15549.99</v>
      </c>
      <c r="E15" s="6">
        <f t="shared" si="0"/>
        <v>15549.99</v>
      </c>
    </row>
    <row r="16" spans="1:5" s="1" customFormat="1">
      <c r="A16" s="4" t="s">
        <v>18</v>
      </c>
      <c r="B16" s="5" t="s">
        <v>22</v>
      </c>
      <c r="C16" s="6">
        <f>7231+1334+5678.18</f>
        <v>14243.18</v>
      </c>
      <c r="E16" s="6">
        <f t="shared" si="0"/>
        <v>14243.18</v>
      </c>
    </row>
    <row r="17" spans="1:5" s="1" customFormat="1">
      <c r="A17" s="4" t="s">
        <v>19</v>
      </c>
      <c r="B17" s="5" t="s">
        <v>22</v>
      </c>
      <c r="C17" s="6">
        <f>6721+1879</f>
        <v>8600</v>
      </c>
      <c r="E17" s="6">
        <f t="shared" si="0"/>
        <v>8600</v>
      </c>
    </row>
    <row r="18" spans="1:5" s="1" customFormat="1">
      <c r="A18" s="4"/>
      <c r="B18" s="5"/>
      <c r="C18" s="6"/>
      <c r="D18" s="6"/>
      <c r="E18" s="6"/>
    </row>
    <row r="19" spans="1:5" s="1" customFormat="1">
      <c r="A19" s="4"/>
      <c r="B19" s="5" t="s">
        <v>7</v>
      </c>
      <c r="C19" s="7"/>
      <c r="D19" s="6"/>
      <c r="E19" s="7"/>
    </row>
    <row r="20" spans="1:5" ht="15" thickBot="1">
      <c r="A20" s="9"/>
      <c r="B20" s="10"/>
      <c r="C20" s="11"/>
      <c r="D20" s="11"/>
      <c r="E20" s="11"/>
    </row>
    <row r="22" spans="1:5">
      <c r="E22" s="13"/>
    </row>
    <row r="23" spans="1:5">
      <c r="A23" s="8" t="s">
        <v>8</v>
      </c>
      <c r="C23" s="12"/>
      <c r="E23" s="12"/>
    </row>
    <row r="24" spans="1:5">
      <c r="A24" s="8"/>
      <c r="C24" s="12"/>
      <c r="E24" s="12"/>
    </row>
  </sheetData>
  <mergeCells count="6">
    <mergeCell ref="A4:E4"/>
    <mergeCell ref="A5:E5"/>
    <mergeCell ref="A7:A8"/>
    <mergeCell ref="B7:B8"/>
    <mergeCell ref="C7:C8"/>
    <mergeCell ref="E7:E8"/>
  </mergeCells>
  <phoneticPr fontId="8" type="noConversion"/>
  <pageMargins left="0" right="0" top="0.59055118110236227" bottom="0.55118110236220474" header="0.31496062992125984" footer="0.31496062992125984"/>
  <pageSetup scale="80" orientation="landscape"/>
  <extLst>
    <ext xmlns:mx="http://schemas.microsoft.com/office/mac/excel/2008/main" uri="{64002731-A6B0-56B0-2670-7721B7C09600}">
      <mx:PLV Mode="0" OnePage="0" WScale="8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</cp:lastModifiedBy>
  <cp:lastPrinted>2017-01-31T02:53:44Z</cp:lastPrinted>
  <dcterms:created xsi:type="dcterms:W3CDTF">2013-01-30T00:18:34Z</dcterms:created>
  <dcterms:modified xsi:type="dcterms:W3CDTF">2017-01-31T02:54:01Z</dcterms:modified>
</cp:coreProperties>
</file>